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16" activeTab="0"/>
  </bookViews>
  <sheets>
    <sheet name="Notice" sheetId="1" r:id="rId1"/>
    <sheet name="Chart 1" sheetId="2" r:id="rId2"/>
    <sheet name="Chart 2" sheetId="3" r:id="rId3"/>
    <sheet name="Chart 4" sheetId="4" r:id="rId4"/>
    <sheet name="Chart 5" sheetId="5" r:id="rId5"/>
    <sheet name="Chart 6" sheetId="6" r:id="rId6"/>
    <sheet name="Chart 7" sheetId="7" r:id="rId7"/>
    <sheet name="Chart 8" sheetId="8" r:id="rId8"/>
    <sheet name="Chart 9" sheetId="9" r:id="rId9"/>
    <sheet name="Chart 10" sheetId="10" r:id="rId10"/>
    <sheet name="Chart 11" sheetId="11" r:id="rId11"/>
    <sheet name="Chart 12" sheetId="12" r:id="rId12"/>
    <sheet name="Chart 14" sheetId="13" r:id="rId13"/>
    <sheet name="Chart 15" sheetId="14" r:id="rId14"/>
    <sheet name="Chart 16" sheetId="15" r:id="rId15"/>
    <sheet name="Chart 17" sheetId="16" r:id="rId16"/>
    <sheet name="Chart 18" sheetId="17" r:id="rId17"/>
    <sheet name="Chart 19" sheetId="18" r:id="rId18"/>
    <sheet name="Chart 20" sheetId="19" r:id="rId19"/>
    <sheet name="Chart 21" sheetId="20" r:id="rId20"/>
    <sheet name="Chart 22" sheetId="21" r:id="rId21"/>
    <sheet name="Chart 23" sheetId="22" r:id="rId22"/>
    <sheet name="Chart 24" sheetId="23" r:id="rId23"/>
    <sheet name="Chart 25" sheetId="24" r:id="rId24"/>
    <sheet name="Chart 26" sheetId="25" r:id="rId25"/>
    <sheet name="Chart 27" sheetId="26" r:id="rId26"/>
    <sheet name="Chart 28" sheetId="27" r:id="rId27"/>
    <sheet name="Chart 29" sheetId="28" r:id="rId28"/>
    <sheet name="Chart 30" sheetId="29" r:id="rId29"/>
    <sheet name="Chart 31" sheetId="30" r:id="rId30"/>
    <sheet name="Chart 32" sheetId="31" r:id="rId31"/>
    <sheet name="Chart 33" sheetId="32" r:id="rId32"/>
    <sheet name="Chart 34" sheetId="33" r:id="rId33"/>
    <sheet name="Chart 35" sheetId="34" r:id="rId34"/>
    <sheet name="Chart 36" sheetId="35" r:id="rId35"/>
    <sheet name="Chart 37" sheetId="36" r:id="rId36"/>
    <sheet name="Chart 38" sheetId="37" r:id="rId37"/>
    <sheet name="Chart 39" sheetId="38" r:id="rId38"/>
    <sheet name="Chart 40" sheetId="39" r:id="rId39"/>
    <sheet name="Chart 41" sheetId="40" r:id="rId40"/>
    <sheet name="Chart 42" sheetId="41" r:id="rId41"/>
    <sheet name="Chart 43" sheetId="42" r:id="rId42"/>
    <sheet name="Chart 44" sheetId="43" r:id="rId43"/>
    <sheet name="Chart 45" sheetId="44" r:id="rId44"/>
    <sheet name="Chart 46" sheetId="45" r:id="rId45"/>
    <sheet name="Chart 47" sheetId="46" r:id="rId46"/>
  </sheets>
  <definedNames/>
  <calcPr fullCalcOnLoad="1"/>
</workbook>
</file>

<file path=xl/sharedStrings.xml><?xml version="1.0" encoding="utf-8"?>
<sst xmlns="http://schemas.openxmlformats.org/spreadsheetml/2006/main" count="735" uniqueCount="299">
  <si>
    <t>Calendar Year</t>
  </si>
  <si>
    <t>Changes in Average Insurer Charged Rates</t>
  </si>
  <si>
    <t>Increase in Employer Payrolls</t>
  </si>
  <si>
    <t>Other Factors</t>
  </si>
  <si>
    <t>2012 to 2013</t>
  </si>
  <si>
    <t>2013 to 2014</t>
  </si>
  <si>
    <t>2014 to 2015</t>
  </si>
  <si>
    <t>2015 to 2016</t>
  </si>
  <si>
    <t>$ Billions</t>
  </si>
  <si>
    <t>Insurance Policy Period</t>
  </si>
  <si>
    <t>California</t>
  </si>
  <si>
    <t xml:space="preserve"> </t>
  </si>
  <si>
    <t>Share of Payroll</t>
  </si>
  <si>
    <t>Share of Advisory Pure Premium</t>
  </si>
  <si>
    <t>Other</t>
  </si>
  <si>
    <t>Arts &amp; Entertainment</t>
  </si>
  <si>
    <t>Agriculture &amp; Mining</t>
  </si>
  <si>
    <t>Information &amp; Prof. Services</t>
  </si>
  <si>
    <t>Transportation &amp; Warehousing</t>
  </si>
  <si>
    <t>Hospitality</t>
  </si>
  <si>
    <t>Education &amp; Health</t>
  </si>
  <si>
    <t>Utilities &amp; Consrtuction</t>
  </si>
  <si>
    <t>Manufacturing</t>
  </si>
  <si>
    <t>Mercantile - Retail &amp; Wholesale</t>
  </si>
  <si>
    <t>Clerical/Outside Sales/Admin./ Finance/Insurance/Real Estate</t>
  </si>
  <si>
    <t>Industrial Sector</t>
  </si>
  <si>
    <t>San Diego</t>
  </si>
  <si>
    <t>Region</t>
  </si>
  <si>
    <t>Incurred Indemnity Benefits</t>
  </si>
  <si>
    <t>Incurred Medical Benefits</t>
  </si>
  <si>
    <t>Loss Adjustment Expenses</t>
  </si>
  <si>
    <t>Commissions &amp; Other Acquisition Expenses</t>
  </si>
  <si>
    <t>General Expenses &amp; Premium Taxes</t>
  </si>
  <si>
    <t>Percentage</t>
  </si>
  <si>
    <t>Temporary Disability</t>
  </si>
  <si>
    <t>Permanent Partial Disability</t>
  </si>
  <si>
    <t>Permanent Total Disability</t>
  </si>
  <si>
    <t>Death</t>
  </si>
  <si>
    <t>Physicians</t>
  </si>
  <si>
    <t>Payments Made Directly to Injured Workers</t>
  </si>
  <si>
    <t>Inpatient and Outpatient Services</t>
  </si>
  <si>
    <t>Pharmaceuticals</t>
  </si>
  <si>
    <t>Medical-Legal Evaluations</t>
  </si>
  <si>
    <t>Medical Liens</t>
  </si>
  <si>
    <t>Medical Supplies and Equipment</t>
  </si>
  <si>
    <t>Evaluation &amp; Management</t>
  </si>
  <si>
    <t>Surgery</t>
  </si>
  <si>
    <t>Physical Medicine</t>
  </si>
  <si>
    <t>Radiology</t>
  </si>
  <si>
    <t>Other Physician Services</t>
  </si>
  <si>
    <t>Inpatient</t>
  </si>
  <si>
    <t>Outpatient</t>
  </si>
  <si>
    <t>Opioids</t>
  </si>
  <si>
    <t>Other Controlled Substances</t>
  </si>
  <si>
    <t>Non-Controlled Substances, Generic</t>
  </si>
  <si>
    <t>Non-Controlled Substances, Brand</t>
  </si>
  <si>
    <t>Defense Attorney Expenses</t>
  </si>
  <si>
    <t>Medical Cost Containment Program Costs</t>
  </si>
  <si>
    <t>Applicant Attorney Fees</t>
  </si>
  <si>
    <t>Medical-legal Costs</t>
  </si>
  <si>
    <t>Other Allocated Loss Adjustment Expense Costs</t>
  </si>
  <si>
    <t>Unallocated Loss Adjustment Expenses</t>
  </si>
  <si>
    <t>Total</t>
  </si>
  <si>
    <t>Estimated Indemnity Claims per 1,000 Employees</t>
  </si>
  <si>
    <t>NCCI States</t>
  </si>
  <si>
    <t>Accident Year</t>
  </si>
  <si>
    <t>DC</t>
  </si>
  <si>
    <t>VA</t>
  </si>
  <si>
    <t>AR</t>
  </si>
  <si>
    <t>AZ</t>
  </si>
  <si>
    <t>TX</t>
  </si>
  <si>
    <t>UT</t>
  </si>
  <si>
    <t>LA</t>
  </si>
  <si>
    <t>NC</t>
  </si>
  <si>
    <t>AL</t>
  </si>
  <si>
    <t>IN</t>
  </si>
  <si>
    <t>GA</t>
  </si>
  <si>
    <t>KY</t>
  </si>
  <si>
    <t>KS</t>
  </si>
  <si>
    <t>MI</t>
  </si>
  <si>
    <t>NE</t>
  </si>
  <si>
    <t>NM</t>
  </si>
  <si>
    <t>MD</t>
  </si>
  <si>
    <t>SD</t>
  </si>
  <si>
    <t>SC</t>
  </si>
  <si>
    <t>TN</t>
  </si>
  <si>
    <t>MS</t>
  </si>
  <si>
    <t>FL</t>
  </si>
  <si>
    <t>MN</t>
  </si>
  <si>
    <t>DE</t>
  </si>
  <si>
    <t>PA</t>
  </si>
  <si>
    <t>NY</t>
  </si>
  <si>
    <t>MA</t>
  </si>
  <si>
    <t>ME</t>
  </si>
  <si>
    <t>NH</t>
  </si>
  <si>
    <t>CO</t>
  </si>
  <si>
    <t>WV</t>
  </si>
  <si>
    <t>MO</t>
  </si>
  <si>
    <t>IL</t>
  </si>
  <si>
    <t>OK</t>
  </si>
  <si>
    <t>WI</t>
  </si>
  <si>
    <t>IA</t>
  </si>
  <si>
    <t>NV</t>
  </si>
  <si>
    <t>VT</t>
  </si>
  <si>
    <t>NJ</t>
  </si>
  <si>
    <t>MT</t>
  </si>
  <si>
    <t>CT</t>
  </si>
  <si>
    <t>ID</t>
  </si>
  <si>
    <t>AK</t>
  </si>
  <si>
    <t>RI</t>
  </si>
  <si>
    <t>CA</t>
  </si>
  <si>
    <t>HI</t>
  </si>
  <si>
    <t>OR</t>
  </si>
  <si>
    <t>State</t>
  </si>
  <si>
    <t>Indemnity Claims per 1,000 Employees</t>
  </si>
  <si>
    <t>CA'</t>
  </si>
  <si>
    <t>CA''</t>
  </si>
  <si>
    <t>Permanent Partial Disability Claims per 100,000 Employees</t>
  </si>
  <si>
    <t>California Insured Workers' Compensation Medical on Indemnity Claims</t>
  </si>
  <si>
    <t>California Private Self-Insured Workers' Compensation Average Total Medical Paid per Claim</t>
  </si>
  <si>
    <t>California Group Health Premiums</t>
  </si>
  <si>
    <t>NCCI States Workers' Compensation Medical on Indemnity Claims</t>
  </si>
  <si>
    <t>Cumulative from 2012</t>
  </si>
  <si>
    <t>Change in Average Paid per Transaction</t>
  </si>
  <si>
    <t>Change in Average Number of Transactions per Claim</t>
  </si>
  <si>
    <t>Change in Average Paid per Claim</t>
  </si>
  <si>
    <t>Change in Pharmaceutical Cost Levels</t>
  </si>
  <si>
    <t>Total Spent on Opioids per 100 Claims with Medical Services</t>
  </si>
  <si>
    <t>Percentage of Ultimate Medical Cost Paid at 3 Years</t>
  </si>
  <si>
    <t>Percentage of Indemnity Claims Unreported at 12 Months</t>
  </si>
  <si>
    <t xml:space="preserve"> Claims Open at</t>
  </si>
  <si>
    <t>LAE</t>
  </si>
  <si>
    <t>Southern CA</t>
  </si>
  <si>
    <t>Northern CA</t>
  </si>
  <si>
    <t>Number of Liens Filed</t>
  </si>
  <si>
    <t>Permanent Disability Benefit Changes</t>
  </si>
  <si>
    <t>Liens</t>
  </si>
  <si>
    <t>Physician Fee Schedule Changes to an RBRVS Basis</t>
  </si>
  <si>
    <t>Independent Medical Review - Effect on Temporay Disability Duration &amp; LAE</t>
  </si>
  <si>
    <t>Other Medical Reforms</t>
  </si>
  <si>
    <t>Total SB 863 Effect</t>
  </si>
  <si>
    <t>Losses</t>
  </si>
  <si>
    <t>Other Expenses</t>
  </si>
  <si>
    <t>Projected California Combined Loss and Expense Ratios</t>
  </si>
  <si>
    <t>Private Insurer Reported Combined Loss and Expense Ratios</t>
  </si>
  <si>
    <t>Fortune Magazine - All Industry</t>
  </si>
  <si>
    <t>Countrywide Workers' Compensation</t>
  </si>
  <si>
    <t>California Workers' Compensation</t>
  </si>
  <si>
    <t>Average Return on Net Worth</t>
  </si>
  <si>
    <t>Insurer Reported Written Premium ($ Billions)</t>
  </si>
  <si>
    <t xml:space="preserve">2012 to 2013 </t>
  </si>
  <si>
    <t>Average Charged Rate Per $100 of Payroll</t>
  </si>
  <si>
    <t xml:space="preserve">Total </t>
  </si>
  <si>
    <t>Components of Medical Benefits Paid</t>
  </si>
  <si>
    <t>Components of Indemnity Benefits Paid</t>
  </si>
  <si>
    <t xml:space="preserve">Components of Total Insured System Costs </t>
  </si>
  <si>
    <t>Components of Written Premium</t>
  </si>
  <si>
    <t>Medical Cost per Indemnity Claim</t>
  </si>
  <si>
    <t>Medical Benefit System</t>
  </si>
  <si>
    <t>Cost to Deliver $1 of Benefits</t>
  </si>
  <si>
    <t>Medicare</t>
  </si>
  <si>
    <t>Private Group Health Insurance</t>
  </si>
  <si>
    <t>Proportion of Permanent Disability Claims Represented by an Applicant's Attorney</t>
  </si>
  <si>
    <t>Components of SB 863</t>
  </si>
  <si>
    <t>Region Name</t>
  </si>
  <si>
    <t>Yuba City / Redding / Far North</t>
  </si>
  <si>
    <t>Sonoma / Napa</t>
  </si>
  <si>
    <t>Sacramento</t>
  </si>
  <si>
    <t>Stockton / Modesto / Merced</t>
  </si>
  <si>
    <t>Fresno / Madera</t>
  </si>
  <si>
    <t>Bay Area</t>
  </si>
  <si>
    <t>Peninsula / Silicon Valley</t>
  </si>
  <si>
    <t>Santa Cruz / Monterey / Salinas</t>
  </si>
  <si>
    <t>SLO / Santa Barbara</t>
  </si>
  <si>
    <t>Bakersfield</t>
  </si>
  <si>
    <t>Tulare / Inyo</t>
  </si>
  <si>
    <t>Ventura</t>
  </si>
  <si>
    <t>Santa Monica / San Fernando Valley</t>
  </si>
  <si>
    <t>San Bernardino / West Riverside</t>
  </si>
  <si>
    <t>LA / Long Beach</t>
  </si>
  <si>
    <t>San Gabriel Valley / Pasadena</t>
  </si>
  <si>
    <t>Orange County</t>
  </si>
  <si>
    <t>Imperial / Riverside</t>
  </si>
  <si>
    <t>Indemnity Claim Frequency</t>
  </si>
  <si>
    <t>Change in Written Premium ($ Billions)</t>
  </si>
  <si>
    <t>Indemnity Cost per Indemnity Claim</t>
  </si>
  <si>
    <t>Components of Physician Services Paid</t>
  </si>
  <si>
    <t>Components of Inpatient and Outpatient Services Paid</t>
  </si>
  <si>
    <t>Components of Pharmaceuticals Paid</t>
  </si>
  <si>
    <t>Components of Frictional Costs Paid</t>
  </si>
  <si>
    <t>CA' = Includes the Los Angeles Basin area only</t>
  </si>
  <si>
    <t>CA'' = Includes all areas of California except the Los Angeles Basin Area</t>
  </si>
  <si>
    <t>Average Indemnity Cost per Indemnity Claim</t>
  </si>
  <si>
    <t>Change in Indemnity Cost per Indemnity Claim</t>
  </si>
  <si>
    <t>Average Medical Cost per Indemnity Claim</t>
  </si>
  <si>
    <t>Medical Cost Level Indexed to 2001</t>
  </si>
  <si>
    <t>Year</t>
  </si>
  <si>
    <t>Change in Medical Costs per Indemnity Claim</t>
  </si>
  <si>
    <t>Service Year</t>
  </si>
  <si>
    <t>Average Allocated Loss Adjustment Expense Cost per Indemnity Claim</t>
  </si>
  <si>
    <t xml:space="preserve">WCIRB Initial Prospective Estimate ($ Millions) </t>
  </si>
  <si>
    <t>WCIRB November 2016 Estimate ($ Millions)</t>
  </si>
  <si>
    <t>Countrywide</t>
  </si>
  <si>
    <t>Filing Year</t>
  </si>
  <si>
    <t>Chart 2: Drivers of Written Premium Changes</t>
  </si>
  <si>
    <t>2018 Forecast</t>
  </si>
  <si>
    <t>2016 to 2017</t>
  </si>
  <si>
    <t>1/1/2018-3/31/2018</t>
  </si>
  <si>
    <t>ND</t>
  </si>
  <si>
    <t>OH</t>
  </si>
  <si>
    <t>WY</t>
  </si>
  <si>
    <t>WA</t>
  </si>
  <si>
    <t>Chart 17: Percent of Indemnity Claims Involving Cumulative Trauma</t>
  </si>
  <si>
    <t>Percentage of Indemnity Claims Involving Cumulative Trauma</t>
  </si>
  <si>
    <t xml:space="preserve">IL </t>
  </si>
  <si>
    <t>1Q 2018</t>
  </si>
  <si>
    <t>Chart 47: Average Return on Net Worth</t>
  </si>
  <si>
    <t>Chart 46: Private Insurer Reported Combined Ratios</t>
  </si>
  <si>
    <t>Chart 45: Projected Combined Loss and Expense Ratios</t>
  </si>
  <si>
    <t>Chart 44: Share of Paid Pharmaceuticals Subject to Prospective Utilization Review</t>
  </si>
  <si>
    <t>Drug Formulary Group</t>
  </si>
  <si>
    <t>Exempt</t>
  </si>
  <si>
    <t>Non-Exempt</t>
  </si>
  <si>
    <t>Unlisted</t>
  </si>
  <si>
    <t>Within 7 Days of DOI</t>
  </si>
  <si>
    <t>Subject to UR</t>
  </si>
  <si>
    <t>After 7 Days of DOI</t>
  </si>
  <si>
    <t>Chart 43: Recent Lien Filings by Month</t>
  </si>
  <si>
    <t>Filing Month</t>
  </si>
  <si>
    <t>Liens per Month (in thousands)</t>
  </si>
  <si>
    <t>Chart 42: Share of Total Medical Payments by Indicted/Suspended Providers</t>
  </si>
  <si>
    <t>Transactional Half Year</t>
  </si>
  <si>
    <t>Physician Services</t>
  </si>
  <si>
    <t>2012H2</t>
  </si>
  <si>
    <t>2013H1</t>
  </si>
  <si>
    <t>2013H2</t>
  </si>
  <si>
    <t>2014H1</t>
  </si>
  <si>
    <t>2014H2</t>
  </si>
  <si>
    <t>2015H1</t>
  </si>
  <si>
    <t>2015H2</t>
  </si>
  <si>
    <t>2016H1</t>
  </si>
  <si>
    <t>2016H2</t>
  </si>
  <si>
    <t>2017H1</t>
  </si>
  <si>
    <t>2017H2</t>
  </si>
  <si>
    <t>Chart 41: WCIRB Cost Evaluation of SB 863</t>
  </si>
  <si>
    <t>Chart 40: Number of Liens Filed</t>
  </si>
  <si>
    <t>Chart 39: Percent of Permanent Disability Claims Represented</t>
  </si>
  <si>
    <t>Chart 38: Cost to Deliver $1 of Benefits</t>
  </si>
  <si>
    <t>Chart 37: Ratios of Allocated Loss Adjustment Expenses to Losses</t>
  </si>
  <si>
    <t>ALAE</t>
  </si>
  <si>
    <t>ULAE</t>
  </si>
  <si>
    <t>Chart 35: Average Allocated Loss Adjustment Expense Cost per Indemnity Claim</t>
  </si>
  <si>
    <t>Chart 34: Percent of Open Indemnity Claims Closed in During Next Year</t>
  </si>
  <si>
    <t>Chart 33: Percent of Indemnity Claims Open at 24 Months</t>
  </si>
  <si>
    <t>Percentage of Reported Indemnity Claims Open at 24 Months</t>
  </si>
  <si>
    <t>Chart 32: Percent of Indemnity Claims Unreported at 12 Months</t>
  </si>
  <si>
    <t>Chart 31: Percent of Ultimate Medical Cost Paid at 3 Years</t>
  </si>
  <si>
    <t>Chart 30: Opioid Costs per 100 Claims</t>
  </si>
  <si>
    <t>Chart 29: Change in Pharmaceutical Cost Levels</t>
  </si>
  <si>
    <t>Chart 27: Medical Cost per Indemnity Claim by State</t>
  </si>
  <si>
    <t>Chart 26: Change in Medical Costs per Indemnity Claim</t>
  </si>
  <si>
    <t>Chart 25: Medical Cost Level Indexed to 2001</t>
  </si>
  <si>
    <t>Chart 24: Average Medical Cost per Indemnity Claim</t>
  </si>
  <si>
    <t>Chart 23: Indemnity Cost per Indemnity Claim by State</t>
  </si>
  <si>
    <t>Chart 22: Change in Indemnity Cost per Indemnity Claim</t>
  </si>
  <si>
    <t>Chart 21: Average Indemnity Cost per Indemnity Claim</t>
  </si>
  <si>
    <t>Chart 20: Permanent Disability Claims per 100,000 Employees</t>
  </si>
  <si>
    <t>Chart 19: Indemnity Claims per 1,000 Employees by State</t>
  </si>
  <si>
    <t>Chart 16: Regional Differences in Indemnity Claim Frequency</t>
  </si>
  <si>
    <t>Chart 14: Indemnity Claims per 1,000 Employees</t>
  </si>
  <si>
    <t>Chart 12: Distribution of 2017 Paid Frictional Costs</t>
  </si>
  <si>
    <t>Chart 10: Distribution of Paid Medical Benefits</t>
  </si>
  <si>
    <t>Chart 9: Distribution of Paid Indemnity Benefits</t>
  </si>
  <si>
    <t>Chart 8: Distribution of Insured System Costs</t>
  </si>
  <si>
    <t>Chart 6: Rate Comparison by State Based on Oregon Studies</t>
  </si>
  <si>
    <t>Chart 4: Average Charged Rate Per $100 of Payroll</t>
  </si>
  <si>
    <t>Chart 1: Reported Written Premium</t>
  </si>
  <si>
    <t>Chart 5: Changes in Average Rates Since 2015</t>
  </si>
  <si>
    <t>Half-year</t>
  </si>
  <si>
    <t>Average Industry Filed Manual Rate</t>
  </si>
  <si>
    <t>Average Charged Rate</t>
  </si>
  <si>
    <t>Average Advisory Pure Premium Rate</t>
  </si>
  <si>
    <t>Changes in Indemnity Claim Frequency</t>
  </si>
  <si>
    <t>Chart 15: Change in Indemnity Claim Frequency</t>
  </si>
  <si>
    <t>Rate per $100 of Payroll</t>
  </si>
  <si>
    <t>CA - 2018 projection based on differences in average industry charged rates from 1Q16 to 1Q18</t>
  </si>
  <si>
    <t>CA - 2018 projection based on changes in approved advisory pure premium rates from 1/1/16 to 7/1/18</t>
  </si>
  <si>
    <t>Chart 7: Distributions of Costs by Industrial Sector</t>
  </si>
  <si>
    <t>Chart 11: Distribution of 2017 Paid Medical by Category</t>
  </si>
  <si>
    <t>Chart 18: Regional Differences in Proportion of Cumulative Trauma Claims</t>
  </si>
  <si>
    <t>Cumulative Trauma Claims as a Share of Total Claims</t>
  </si>
  <si>
    <t>Chart 28: Change in Medical Service Cost Levels</t>
  </si>
  <si>
    <t>Change in Total Medical Service Cost Levels</t>
  </si>
  <si>
    <t>CA as of 12/31/12</t>
  </si>
  <si>
    <t>CA as of 12/31/17</t>
  </si>
  <si>
    <t>Percent Closed in Next Year</t>
  </si>
  <si>
    <t>Chart 36: Ratios of Unallocated Loss Adjustment Expenses to Losses</t>
  </si>
  <si>
    <t>Workers' Compensation Median State</t>
  </si>
  <si>
    <t>No Longer Subject to UR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</si>
</sst>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m/d/yy"/>
    <numFmt numFmtId="172" formatCode="&quot;$&quot;#,##0.00"/>
    <numFmt numFmtId="173" formatCode="&quot;$&quot;#,##0.0"/>
    <numFmt numFmtId="174" formatCode="&quot;$&quot;#,##0.0_);[Red]\(&quot;$&quot;#,##0.0\)"/>
    <numFmt numFmtId="175" formatCode="_(&quot;$&quot;* #,##0.0_);_(&quot;$&quot;* \(#,##0.0\);_(&quot;$&quot;* &quot;-&quot;??_);_(@_)"/>
    <numFmt numFmtId="176" formatCode="&quot;$&quot;#,##0"/>
    <numFmt numFmtId="177" formatCode="#,##0.000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[$-409]dddd\,\ mmmm\ dd\,\ yyyy"/>
    <numFmt numFmtId="182" formatCode="[$-409]h:mm:ss\ AM/PM"/>
    <numFmt numFmtId="183" formatCode="00.0%"/>
    <numFmt numFmtId="184" formatCode="00000"/>
    <numFmt numFmtId="185" formatCode="&quot;$&quot;#,##0.0_);\(&quot;$&quot;#,##0.0\)"/>
    <numFmt numFmtId="186" formatCode="0.000%"/>
    <numFmt numFmtId="187" formatCode="&quot;$&quot;#,##0.000_);[Red]\(&quot;$&quot;#,##0.000\)"/>
    <numFmt numFmtId="18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Univers 55"/>
      <family val="2"/>
    </font>
    <font>
      <sz val="12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10" xfId="87" applyFont="1" applyBorder="1" applyAlignment="1">
      <alignment horizontal="center"/>
      <protection/>
    </xf>
    <xf numFmtId="0" fontId="26" fillId="0" borderId="11" xfId="87" applyFont="1" applyBorder="1" applyAlignment="1">
      <alignment horizontal="center"/>
      <protection/>
    </xf>
    <xf numFmtId="0" fontId="27" fillId="0" borderId="12" xfId="87" applyFont="1" applyBorder="1" applyAlignment="1">
      <alignment horizontal="center"/>
      <protection/>
    </xf>
    <xf numFmtId="0" fontId="27" fillId="0" borderId="11" xfId="8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27" fillId="0" borderId="12" xfId="98" applyNumberFormat="1" applyFont="1" applyBorder="1" applyAlignment="1">
      <alignment horizontal="center"/>
      <protection/>
    </xf>
    <xf numFmtId="0" fontId="27" fillId="0" borderId="12" xfId="98" applyFont="1" applyBorder="1" applyAlignment="1">
      <alignment horizontal="center"/>
      <protection/>
    </xf>
    <xf numFmtId="0" fontId="27" fillId="0" borderId="11" xfId="98" applyFont="1" applyBorder="1" applyAlignment="1">
      <alignment horizontal="center"/>
      <protection/>
    </xf>
    <xf numFmtId="8" fontId="0" fillId="0" borderId="0" xfId="0" applyNumberFormat="1" applyAlignment="1">
      <alignment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9" fontId="0" fillId="0" borderId="13" xfId="129" applyFont="1" applyBorder="1" applyAlignment="1">
      <alignment horizontal="center"/>
    </xf>
    <xf numFmtId="9" fontId="0" fillId="0" borderId="12" xfId="129" applyFont="1" applyBorder="1" applyAlignment="1">
      <alignment horizontal="center"/>
    </xf>
    <xf numFmtId="9" fontId="0" fillId="0" borderId="11" xfId="129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8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0" xfId="0" applyNumberFormat="1" applyAlignment="1">
      <alignment/>
    </xf>
    <xf numFmtId="0" fontId="45" fillId="0" borderId="17" xfId="0" applyFont="1" applyBorder="1" applyAlignment="1">
      <alignment horizontal="center"/>
    </xf>
    <xf numFmtId="9" fontId="45" fillId="0" borderId="18" xfId="0" applyNumberFormat="1" applyFont="1" applyBorder="1" applyAlignment="1">
      <alignment horizontal="center"/>
    </xf>
    <xf numFmtId="9" fontId="0" fillId="0" borderId="19" xfId="129" applyFont="1" applyBorder="1" applyAlignment="1">
      <alignment/>
    </xf>
    <xf numFmtId="9" fontId="0" fillId="0" borderId="18" xfId="129" applyFont="1" applyBorder="1" applyAlignment="1">
      <alignment/>
    </xf>
    <xf numFmtId="10" fontId="0" fillId="0" borderId="0" xfId="0" applyNumberFormat="1" applyAlignment="1">
      <alignment/>
    </xf>
    <xf numFmtId="0" fontId="0" fillId="0" borderId="20" xfId="0" applyBorder="1" applyAlignment="1">
      <alignment/>
    </xf>
    <xf numFmtId="0" fontId="45" fillId="0" borderId="18" xfId="0" applyFont="1" applyBorder="1" applyAlignment="1">
      <alignment horizontal="center"/>
    </xf>
    <xf numFmtId="0" fontId="46" fillId="0" borderId="0" xfId="0" applyFont="1" applyAlignment="1">
      <alignment/>
    </xf>
    <xf numFmtId="22" fontId="0" fillId="0" borderId="0" xfId="0" applyNumberFormat="1" applyAlignment="1">
      <alignment/>
    </xf>
    <xf numFmtId="6" fontId="0" fillId="0" borderId="0" xfId="0" applyNumberFormat="1" applyAlignment="1">
      <alignment/>
    </xf>
    <xf numFmtId="170" fontId="0" fillId="0" borderId="13" xfId="129" applyNumberFormat="1" applyFont="1" applyBorder="1" applyAlignment="1">
      <alignment horizontal="center"/>
    </xf>
    <xf numFmtId="170" fontId="0" fillId="0" borderId="12" xfId="129" applyNumberFormat="1" applyFont="1" applyBorder="1" applyAlignment="1">
      <alignment horizontal="center"/>
    </xf>
    <xf numFmtId="170" fontId="0" fillId="0" borderId="11" xfId="129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5" fontId="0" fillId="0" borderId="13" xfId="0" applyNumberFormat="1" applyBorder="1" applyAlignment="1">
      <alignment horizontal="center"/>
    </xf>
    <xf numFmtId="5" fontId="0" fillId="0" borderId="12" xfId="0" applyNumberFormat="1" applyBorder="1" applyAlignment="1">
      <alignment horizontal="center"/>
    </xf>
    <xf numFmtId="5" fontId="0" fillId="0" borderId="11" xfId="0" applyNumberForma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6" fontId="0" fillId="0" borderId="13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45" fillId="0" borderId="19" xfId="0" applyFont="1" applyBorder="1" applyAlignment="1">
      <alignment horizontal="center"/>
    </xf>
    <xf numFmtId="185" fontId="27" fillId="0" borderId="19" xfId="87" applyNumberFormat="1" applyFont="1" applyBorder="1" applyAlignment="1">
      <alignment horizontal="center"/>
      <protection/>
    </xf>
    <xf numFmtId="185" fontId="27" fillId="0" borderId="18" xfId="98" applyNumberFormat="1" applyFont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73" fontId="0" fillId="0" borderId="14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0" fontId="26" fillId="0" borderId="10" xfId="87" applyFont="1" applyFill="1" applyBorder="1" applyAlignment="1">
      <alignment horizontal="center"/>
      <protection/>
    </xf>
    <xf numFmtId="0" fontId="26" fillId="0" borderId="16" xfId="87" applyFont="1" applyFill="1" applyBorder="1">
      <alignment/>
      <protection/>
    </xf>
    <xf numFmtId="0" fontId="26" fillId="0" borderId="11" xfId="98" applyFont="1" applyFill="1" applyBorder="1" applyAlignment="1">
      <alignment horizontal="center" wrapText="1"/>
      <protection/>
    </xf>
    <xf numFmtId="0" fontId="26" fillId="0" borderId="18" xfId="98" applyFont="1" applyFill="1" applyBorder="1" applyAlignment="1">
      <alignment horizontal="center" wrapText="1"/>
      <protection/>
    </xf>
    <xf numFmtId="7" fontId="27" fillId="0" borderId="19" xfId="98" applyNumberFormat="1" applyFont="1" applyBorder="1" applyAlignment="1">
      <alignment horizontal="center"/>
      <protection/>
    </xf>
    <xf numFmtId="7" fontId="27" fillId="0" borderId="18" xfId="98" applyNumberFormat="1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Fill="1" applyBorder="1" applyAlignment="1">
      <alignment/>
    </xf>
    <xf numFmtId="174" fontId="0" fillId="0" borderId="13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73" fontId="0" fillId="0" borderId="10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8" fontId="0" fillId="0" borderId="13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4" fontId="0" fillId="0" borderId="21" xfId="0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9" fontId="0" fillId="0" borderId="19" xfId="129" applyNumberFormat="1" applyFont="1" applyBorder="1" applyAlignment="1">
      <alignment/>
    </xf>
    <xf numFmtId="174" fontId="0" fillId="0" borderId="12" xfId="0" applyNumberForma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9" fontId="0" fillId="0" borderId="18" xfId="0" applyNumberForma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8" fontId="0" fillId="0" borderId="13" xfId="0" applyNumberFormat="1" applyBorder="1" applyAlignment="1">
      <alignment horizontal="right"/>
    </xf>
    <xf numFmtId="8" fontId="0" fillId="0" borderId="12" xfId="0" applyNumberFormat="1" applyBorder="1" applyAlignment="1">
      <alignment horizontal="right"/>
    </xf>
    <xf numFmtId="8" fontId="0" fillId="0" borderId="11" xfId="0" applyNumberFormat="1" applyBorder="1" applyAlignment="1">
      <alignment horizontal="right"/>
    </xf>
    <xf numFmtId="174" fontId="0" fillId="0" borderId="10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6" xfId="0" applyNumberFormat="1" applyBorder="1" applyAlignment="1">
      <alignment horizontal="right"/>
    </xf>
    <xf numFmtId="174" fontId="0" fillId="0" borderId="13" xfId="0" applyNumberFormat="1" applyBorder="1" applyAlignment="1">
      <alignment horizontal="right"/>
    </xf>
    <xf numFmtId="174" fontId="0" fillId="0" borderId="21" xfId="0" applyNumberFormat="1" applyBorder="1" applyAlignment="1">
      <alignment horizontal="right"/>
    </xf>
    <xf numFmtId="9" fontId="0" fillId="0" borderId="13" xfId="129" applyFont="1" applyBorder="1" applyAlignment="1">
      <alignment horizontal="right"/>
    </xf>
    <xf numFmtId="9" fontId="0" fillId="0" borderId="12" xfId="129" applyFont="1" applyBorder="1" applyAlignment="1">
      <alignment horizontal="right"/>
    </xf>
    <xf numFmtId="9" fontId="0" fillId="0" borderId="11" xfId="129" applyFont="1" applyBorder="1" applyAlignment="1">
      <alignment horizontal="right"/>
    </xf>
    <xf numFmtId="9" fontId="0" fillId="0" borderId="16" xfId="129" applyFont="1" applyBorder="1" applyAlignment="1">
      <alignment horizontal="right"/>
    </xf>
    <xf numFmtId="9" fontId="0" fillId="0" borderId="14" xfId="129" applyFont="1" applyBorder="1" applyAlignment="1">
      <alignment horizontal="right"/>
    </xf>
    <xf numFmtId="9" fontId="0" fillId="0" borderId="18" xfId="129" applyFont="1" applyBorder="1" applyAlignment="1">
      <alignment horizontal="right"/>
    </xf>
    <xf numFmtId="9" fontId="0" fillId="0" borderId="10" xfId="129" applyFont="1" applyBorder="1" applyAlignment="1">
      <alignment horizontal="right"/>
    </xf>
    <xf numFmtId="9" fontId="0" fillId="0" borderId="10" xfId="0" applyNumberFormat="1" applyBorder="1" applyAlignment="1">
      <alignment horizontal="right"/>
    </xf>
    <xf numFmtId="9" fontId="0" fillId="0" borderId="13" xfId="129" applyNumberFormat="1" applyFont="1" applyFill="1" applyBorder="1" applyAlignment="1">
      <alignment horizontal="right"/>
    </xf>
    <xf numFmtId="9" fontId="0" fillId="0" borderId="12" xfId="129" applyNumberFormat="1" applyFont="1" applyFill="1" applyBorder="1" applyAlignment="1">
      <alignment horizontal="right"/>
    </xf>
    <xf numFmtId="9" fontId="0" fillId="0" borderId="11" xfId="129" applyNumberFormat="1" applyFont="1" applyFill="1" applyBorder="1" applyAlignment="1">
      <alignment horizontal="right"/>
    </xf>
    <xf numFmtId="165" fontId="45" fillId="0" borderId="12" xfId="0" applyNumberFormat="1" applyFont="1" applyBorder="1" applyAlignment="1">
      <alignment horizontal="center"/>
    </xf>
    <xf numFmtId="0" fontId="3" fillId="0" borderId="0" xfId="98" applyFont="1">
      <alignment/>
      <protection/>
    </xf>
    <xf numFmtId="16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5" fontId="45" fillId="0" borderId="12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0" fontId="2" fillId="0" borderId="0" xfId="98">
      <alignment/>
      <protection/>
    </xf>
    <xf numFmtId="8" fontId="45" fillId="0" borderId="11" xfId="0" applyNumberFormat="1" applyFont="1" applyBorder="1" applyAlignment="1">
      <alignment horizontal="center"/>
    </xf>
    <xf numFmtId="170" fontId="0" fillId="0" borderId="11" xfId="129" applyNumberFormat="1" applyFont="1" applyBorder="1" applyAlignment="1">
      <alignment horizontal="center"/>
    </xf>
    <xf numFmtId="170" fontId="0" fillId="0" borderId="12" xfId="129" applyNumberFormat="1" applyFont="1" applyBorder="1" applyAlignment="1">
      <alignment horizontal="center"/>
    </xf>
    <xf numFmtId="170" fontId="0" fillId="0" borderId="13" xfId="129" applyNumberFormat="1" applyFont="1" applyBorder="1" applyAlignment="1">
      <alignment horizontal="center"/>
    </xf>
    <xf numFmtId="9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27" fillId="0" borderId="0" xfId="87" applyFont="1" applyBorder="1" applyAlignment="1">
      <alignment horizontal="center"/>
      <protection/>
    </xf>
    <xf numFmtId="185" fontId="27" fillId="0" borderId="0" xfId="98" applyNumberFormat="1" applyFont="1" applyBorder="1" applyAlignment="1">
      <alignment horizontal="center"/>
      <protection/>
    </xf>
    <xf numFmtId="0" fontId="45" fillId="0" borderId="22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172" fontId="0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3" fontId="0" fillId="0" borderId="0" xfId="0" applyNumberFormat="1" applyAlignment="1">
      <alignment/>
    </xf>
    <xf numFmtId="165" fontId="0" fillId="0" borderId="12" xfId="0" applyNumberFormat="1" applyFill="1" applyBorder="1" applyAlignment="1">
      <alignment horizont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65" fontId="0" fillId="0" borderId="11" xfId="0" applyNumberFormat="1" applyFill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170" fontId="0" fillId="0" borderId="12" xfId="129" applyNumberFormat="1" applyFont="1" applyFill="1" applyBorder="1" applyAlignment="1">
      <alignment horizontal="center"/>
    </xf>
    <xf numFmtId="170" fontId="0" fillId="0" borderId="11" xfId="12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6" fontId="3" fillId="0" borderId="0" xfId="87" applyNumberFormat="1" applyFont="1" applyAlignment="1">
      <alignment horizontal="right"/>
      <protection/>
    </xf>
    <xf numFmtId="176" fontId="3" fillId="0" borderId="0" xfId="87" applyNumberFormat="1" applyFont="1">
      <alignment/>
      <protection/>
    </xf>
    <xf numFmtId="0" fontId="0" fillId="0" borderId="19" xfId="0" applyFont="1" applyBorder="1" applyAlignment="1">
      <alignment horizontal="center"/>
    </xf>
    <xf numFmtId="170" fontId="27" fillId="0" borderId="12" xfId="0" applyNumberFormat="1" applyFont="1" applyBorder="1" applyAlignment="1">
      <alignment horizontal="center"/>
    </xf>
    <xf numFmtId="170" fontId="27" fillId="0" borderId="19" xfId="0" applyNumberFormat="1" applyFont="1" applyBorder="1" applyAlignment="1">
      <alignment horizontal="center"/>
    </xf>
    <xf numFmtId="176" fontId="3" fillId="0" borderId="0" xfId="98" applyNumberFormat="1" applyFont="1">
      <alignment/>
      <protection/>
    </xf>
    <xf numFmtId="5" fontId="0" fillId="0" borderId="11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0" xfId="0" applyNumberForma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13" xfId="8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6" fontId="0" fillId="0" borderId="11" xfId="0" applyNumberFormat="1" applyFill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9" fontId="27" fillId="0" borderId="12" xfId="129" applyFont="1" applyBorder="1" applyAlignment="1">
      <alignment horizontal="center"/>
    </xf>
    <xf numFmtId="9" fontId="45" fillId="0" borderId="19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45" fillId="0" borderId="11" xfId="0" applyFont="1" applyFill="1" applyBorder="1" applyAlignment="1">
      <alignment horizontal="center"/>
    </xf>
    <xf numFmtId="14" fontId="27" fillId="0" borderId="12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9" fontId="27" fillId="0" borderId="11" xfId="129" applyFont="1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70" fontId="3" fillId="0" borderId="0" xfId="82" applyNumberFormat="1" applyFont="1" applyFill="1" applyAlignment="1">
      <alignment horizontal="center"/>
      <protection/>
    </xf>
    <xf numFmtId="3" fontId="0" fillId="0" borderId="11" xfId="0" applyNumberFormat="1" applyFill="1" applyBorder="1" applyAlignment="1">
      <alignment horizontal="center"/>
    </xf>
    <xf numFmtId="9" fontId="0" fillId="0" borderId="12" xfId="129" applyFont="1" applyFill="1" applyBorder="1" applyAlignment="1">
      <alignment horizontal="center"/>
    </xf>
    <xf numFmtId="9" fontId="0" fillId="0" borderId="11" xfId="129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2" fillId="0" borderId="14" xfId="104" applyBorder="1" applyAlignment="1">
      <alignment horizontal="center"/>
      <protection/>
    </xf>
    <xf numFmtId="0" fontId="42" fillId="0" borderId="19" xfId="104" applyBorder="1" applyAlignment="1">
      <alignment horizontal="center"/>
      <protection/>
    </xf>
    <xf numFmtId="0" fontId="42" fillId="0" borderId="18" xfId="104" applyBorder="1" applyAlignment="1">
      <alignment horizontal="center"/>
      <protection/>
    </xf>
    <xf numFmtId="0" fontId="42" fillId="0" borderId="13" xfId="104" applyBorder="1" applyAlignment="1">
      <alignment horizontal="center"/>
      <protection/>
    </xf>
    <xf numFmtId="0" fontId="42" fillId="0" borderId="12" xfId="104" applyBorder="1" applyAlignment="1">
      <alignment horizontal="center"/>
      <protection/>
    </xf>
    <xf numFmtId="0" fontId="42" fillId="0" borderId="11" xfId="104" applyBorder="1" applyAlignment="1">
      <alignment horizontal="center"/>
      <protection/>
    </xf>
    <xf numFmtId="173" fontId="42" fillId="0" borderId="14" xfId="104" applyNumberFormat="1" applyBorder="1" applyAlignment="1">
      <alignment horizontal="center"/>
      <protection/>
    </xf>
    <xf numFmtId="173" fontId="42" fillId="0" borderId="19" xfId="104" applyNumberFormat="1" applyBorder="1" applyAlignment="1">
      <alignment horizontal="center"/>
      <protection/>
    </xf>
    <xf numFmtId="173" fontId="42" fillId="0" borderId="18" xfId="104" applyNumberFormat="1" applyBorder="1" applyAlignment="1">
      <alignment horizontal="center"/>
      <protection/>
    </xf>
    <xf numFmtId="0" fontId="45" fillId="0" borderId="16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center"/>
    </xf>
    <xf numFmtId="9" fontId="45" fillId="0" borderId="12" xfId="0" applyNumberFormat="1" applyFon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3" xfId="0" applyFont="1" applyBorder="1" applyAlignment="1">
      <alignment horizontal="center"/>
    </xf>
    <xf numFmtId="176" fontId="3" fillId="0" borderId="13" xfId="87" applyNumberFormat="1" applyFont="1" applyBorder="1" applyAlignment="1">
      <alignment horizontal="center"/>
      <protection/>
    </xf>
    <xf numFmtId="176" fontId="3" fillId="0" borderId="12" xfId="87" applyNumberFormat="1" applyFont="1" applyBorder="1" applyAlignment="1">
      <alignment horizontal="center"/>
      <protection/>
    </xf>
    <xf numFmtId="176" fontId="3" fillId="0" borderId="11" xfId="87" applyNumberFormat="1" applyFont="1" applyBorder="1" applyAlignment="1">
      <alignment horizontal="center"/>
      <protection/>
    </xf>
    <xf numFmtId="0" fontId="45" fillId="0" borderId="0" xfId="0" applyFont="1" applyBorder="1" applyAlignment="1">
      <alignment horizontal="center"/>
    </xf>
    <xf numFmtId="5" fontId="0" fillId="0" borderId="0" xfId="42" applyNumberFormat="1" applyFont="1" applyBorder="1" applyAlignment="1">
      <alignment horizontal="center"/>
    </xf>
    <xf numFmtId="176" fontId="3" fillId="0" borderId="0" xfId="87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27" fillId="0" borderId="13" xfId="82" applyFont="1" applyBorder="1" applyAlignment="1">
      <alignment horizontal="center"/>
      <protection/>
    </xf>
    <xf numFmtId="170" fontId="27" fillId="0" borderId="12" xfId="82" applyNumberFormat="1" applyFont="1" applyFill="1" applyBorder="1" applyAlignment="1">
      <alignment horizontal="center"/>
      <protection/>
    </xf>
    <xf numFmtId="0" fontId="27" fillId="0" borderId="12" xfId="82" applyFont="1" applyBorder="1" applyAlignment="1">
      <alignment horizontal="center"/>
      <protection/>
    </xf>
    <xf numFmtId="172" fontId="0" fillId="0" borderId="0" xfId="0" applyNumberFormat="1" applyFont="1" applyBorder="1" applyAlignment="1">
      <alignment horizontal="center"/>
    </xf>
    <xf numFmtId="172" fontId="45" fillId="0" borderId="18" xfId="0" applyNumberFormat="1" applyFont="1" applyBorder="1" applyAlignment="1">
      <alignment/>
    </xf>
    <xf numFmtId="0" fontId="45" fillId="0" borderId="12" xfId="0" applyFont="1" applyBorder="1" applyAlignment="1">
      <alignment/>
    </xf>
    <xf numFmtId="172" fontId="45" fillId="0" borderId="19" xfId="0" applyNumberFormat="1" applyFont="1" applyBorder="1" applyAlignment="1">
      <alignment/>
    </xf>
    <xf numFmtId="0" fontId="45" fillId="0" borderId="12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9" fontId="0" fillId="0" borderId="14" xfId="129" applyNumberFormat="1" applyFont="1" applyBorder="1" applyAlignment="1">
      <alignment horizontal="center"/>
    </xf>
    <xf numFmtId="9" fontId="0" fillId="0" borderId="13" xfId="129" applyNumberFormat="1" applyFont="1" applyBorder="1" applyAlignment="1">
      <alignment horizontal="center"/>
    </xf>
    <xf numFmtId="9" fontId="0" fillId="0" borderId="19" xfId="129" applyNumberFormat="1" applyFont="1" applyBorder="1" applyAlignment="1">
      <alignment horizontal="center"/>
    </xf>
    <xf numFmtId="9" fontId="0" fillId="0" borderId="12" xfId="129" applyNumberFormat="1" applyFont="1" applyBorder="1" applyAlignment="1">
      <alignment horizontal="center"/>
    </xf>
    <xf numFmtId="9" fontId="0" fillId="0" borderId="18" xfId="129" applyNumberFormat="1" applyFont="1" applyBorder="1" applyAlignment="1">
      <alignment horizontal="center"/>
    </xf>
    <xf numFmtId="9" fontId="0" fillId="0" borderId="11" xfId="129" applyNumberFormat="1" applyFont="1" applyBorder="1" applyAlignment="1">
      <alignment horizontal="center"/>
    </xf>
    <xf numFmtId="9" fontId="45" fillId="0" borderId="1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11" xfId="82" applyFont="1" applyFill="1" applyBorder="1" applyAlignment="1">
      <alignment horizontal="center"/>
      <protection/>
    </xf>
    <xf numFmtId="170" fontId="26" fillId="0" borderId="11" xfId="82" applyNumberFormat="1" applyFont="1" applyFill="1" applyBorder="1" applyAlignment="1">
      <alignment horizontal="center"/>
      <protection/>
    </xf>
    <xf numFmtId="0" fontId="26" fillId="0" borderId="11" xfId="82" applyFont="1" applyBorder="1" applyAlignment="1">
      <alignment horizontal="center"/>
      <protection/>
    </xf>
    <xf numFmtId="170" fontId="45" fillId="0" borderId="18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42" fillId="0" borderId="25" xfId="104" applyBorder="1" applyAlignment="1">
      <alignment horizontal="center"/>
      <protection/>
    </xf>
    <xf numFmtId="0" fontId="42" fillId="0" borderId="26" xfId="104" applyBorder="1" applyAlignment="1">
      <alignment horizontal="center"/>
      <protection/>
    </xf>
    <xf numFmtId="173" fontId="42" fillId="0" borderId="26" xfId="104" applyNumberFormat="1" applyBorder="1" applyAlignment="1">
      <alignment horizontal="center"/>
      <protection/>
    </xf>
    <xf numFmtId="0" fontId="45" fillId="0" borderId="2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2 6" xfId="50"/>
    <cellStyle name="Comma 2 7" xfId="51"/>
    <cellStyle name="Comma 3" xfId="52"/>
    <cellStyle name="Comma 3 2" xfId="53"/>
    <cellStyle name="Comma 4" xfId="54"/>
    <cellStyle name="Comma 4 2" xfId="55"/>
    <cellStyle name="Comma 5" xfId="56"/>
    <cellStyle name="Comma 5 2" xfId="57"/>
    <cellStyle name="Currency" xfId="58"/>
    <cellStyle name="Currency [0]" xfId="59"/>
    <cellStyle name="Currency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2 2" xfId="75"/>
    <cellStyle name="Normal 13" xfId="76"/>
    <cellStyle name="Normal 13 2" xfId="77"/>
    <cellStyle name="Normal 14" xfId="78"/>
    <cellStyle name="Normal 14 2" xfId="79"/>
    <cellStyle name="Normal 15" xfId="80"/>
    <cellStyle name="Normal 15 2" xfId="81"/>
    <cellStyle name="Normal 15 3" xfId="82"/>
    <cellStyle name="Normal 16" xfId="83"/>
    <cellStyle name="Normal 16 2" xfId="84"/>
    <cellStyle name="Normal 17" xfId="85"/>
    <cellStyle name="Normal 18" xfId="86"/>
    <cellStyle name="Normal 2" xfId="87"/>
    <cellStyle name="Normal 2 2" xfId="88"/>
    <cellStyle name="Normal 2 2 2" xfId="89"/>
    <cellStyle name="Normal 2 2 2 2" xfId="90"/>
    <cellStyle name="Normal 2 3" xfId="91"/>
    <cellStyle name="Normal 2 3 2" xfId="92"/>
    <cellStyle name="Normal 2 3 3" xfId="93"/>
    <cellStyle name="Normal 2 4" xfId="94"/>
    <cellStyle name="Normal 2 5" xfId="95"/>
    <cellStyle name="Normal 2 6" xfId="96"/>
    <cellStyle name="Normal 2 7" xfId="97"/>
    <cellStyle name="Normal 3" xfId="98"/>
    <cellStyle name="Normal 3 2" xfId="99"/>
    <cellStyle name="Normal 3 2 2" xfId="100"/>
    <cellStyle name="Normal 3 3" xfId="101"/>
    <cellStyle name="Normal 3 3 2" xfId="102"/>
    <cellStyle name="Normal 3 4" xfId="103"/>
    <cellStyle name="Normal 3 5" xfId="104"/>
    <cellStyle name="Normal 4" xfId="105"/>
    <cellStyle name="Normal 4 2" xfId="106"/>
    <cellStyle name="Normal 4 2 2" xfId="107"/>
    <cellStyle name="Normal 4 3" xfId="108"/>
    <cellStyle name="Normal 4 4" xfId="109"/>
    <cellStyle name="Normal 5" xfId="110"/>
    <cellStyle name="Normal 5 2" xfId="111"/>
    <cellStyle name="Normal 5 2 2" xfId="112"/>
    <cellStyle name="Normal 5 3" xfId="113"/>
    <cellStyle name="Normal 5 4" xfId="114"/>
    <cellStyle name="Normal 6" xfId="115"/>
    <cellStyle name="Normal 6 2" xfId="116"/>
    <cellStyle name="Normal 6 3" xfId="117"/>
    <cellStyle name="Normal 7" xfId="118"/>
    <cellStyle name="Normal 7 2" xfId="119"/>
    <cellStyle name="Normal 7 2 2" xfId="120"/>
    <cellStyle name="Normal 7 3" xfId="121"/>
    <cellStyle name="Normal 8" xfId="122"/>
    <cellStyle name="Normal 8 2" xfId="123"/>
    <cellStyle name="Normal 8 2 2" xfId="124"/>
    <cellStyle name="Normal 8 3" xfId="125"/>
    <cellStyle name="Normal 9" xfId="126"/>
    <cellStyle name="Note" xfId="127"/>
    <cellStyle name="Output" xfId="128"/>
    <cellStyle name="Percent" xfId="129"/>
    <cellStyle name="Percent 2" xfId="130"/>
    <cellStyle name="Percent 2 2" xfId="131"/>
    <cellStyle name="Percent 2 2 2" xfId="132"/>
    <cellStyle name="Percent 2 3" xfId="133"/>
    <cellStyle name="Percent 2 4" xfId="134"/>
    <cellStyle name="Percent 2 5" xfId="135"/>
    <cellStyle name="Percent 2 6" xfId="136"/>
    <cellStyle name="Percent 2 7" xfId="137"/>
    <cellStyle name="Percent 3" xfId="138"/>
    <cellStyle name="Percent 3 2" xfId="139"/>
    <cellStyle name="Percent 4" xfId="140"/>
    <cellStyle name="Percent 4 2" xfId="141"/>
    <cellStyle name="Percent 5" xfId="142"/>
    <cellStyle name="Percent 5 2" xfId="143"/>
    <cellStyle name="Percent 6" xfId="144"/>
    <cellStyle name="Percent 7" xfId="145"/>
    <cellStyle name="Title" xfId="146"/>
    <cellStyle name="Total" xfId="147"/>
    <cellStyle name="Warning Text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6384" width="9.00390625" style="158" customWidth="1"/>
  </cols>
  <sheetData/>
  <sheetProtection/>
  <printOptions/>
  <pageMargins left="0.7" right="0.7" top="0.75" bottom="0.75" header="0.3" footer="0.3"/>
  <pageSetup horizontalDpi="1200" verticalDpi="1200" orientation="portrait" r:id="rId3"/>
  <legacyDrawing r:id="rId2"/>
  <oleObjects>
    <oleObject progId="Word.Document.12" shapeId="25864675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0" customWidth="1"/>
    <col min="3" max="3" width="11.00390625" style="0" customWidth="1"/>
    <col min="5" max="5" width="11.140625" style="0" customWidth="1"/>
  </cols>
  <sheetData>
    <row r="1" ht="14.25">
      <c r="A1" s="1" t="s">
        <v>271</v>
      </c>
    </row>
    <row r="3" spans="1:5" ht="14.25">
      <c r="A3" s="62"/>
      <c r="B3" s="278">
        <v>2013</v>
      </c>
      <c r="C3" s="279"/>
      <c r="D3" s="278">
        <v>2017</v>
      </c>
      <c r="E3" s="279"/>
    </row>
    <row r="4" spans="1:5" ht="14.25">
      <c r="A4" s="26" t="s">
        <v>153</v>
      </c>
      <c r="B4" s="22" t="s">
        <v>8</v>
      </c>
      <c r="C4" s="45" t="s">
        <v>33</v>
      </c>
      <c r="D4" s="22" t="s">
        <v>8</v>
      </c>
      <c r="E4" s="45" t="s">
        <v>33</v>
      </c>
    </row>
    <row r="5" spans="1:5" ht="14.25">
      <c r="A5" s="85" t="s">
        <v>38</v>
      </c>
      <c r="B5" s="113">
        <v>1.4</v>
      </c>
      <c r="C5" s="116">
        <f>B5/B$13</f>
        <v>0.28571428571428575</v>
      </c>
      <c r="D5" s="113">
        <v>1.2</v>
      </c>
      <c r="E5" s="116">
        <f aca="true" t="shared" si="0" ref="E5:E12">D5/D$13</f>
        <v>0.2727272727272727</v>
      </c>
    </row>
    <row r="6" spans="1:5" ht="14.25">
      <c r="A6" s="86" t="s">
        <v>39</v>
      </c>
      <c r="B6" s="114">
        <v>1.2</v>
      </c>
      <c r="C6" s="117">
        <f aca="true" t="shared" si="1" ref="C6:C12">B6/B$13</f>
        <v>0.2448979591836735</v>
      </c>
      <c r="D6" s="114">
        <v>1.3</v>
      </c>
      <c r="E6" s="117">
        <f t="shared" si="0"/>
        <v>0.2954545454545454</v>
      </c>
    </row>
    <row r="7" spans="1:5" ht="14.25">
      <c r="A7" s="86" t="s">
        <v>40</v>
      </c>
      <c r="B7" s="114">
        <v>0.7</v>
      </c>
      <c r="C7" s="117">
        <f t="shared" si="1"/>
        <v>0.14285714285714288</v>
      </c>
      <c r="D7" s="114">
        <v>0.6</v>
      </c>
      <c r="E7" s="117">
        <f t="shared" si="0"/>
        <v>0.13636363636363635</v>
      </c>
    </row>
    <row r="8" spans="1:5" ht="14.25">
      <c r="A8" s="86" t="s">
        <v>41</v>
      </c>
      <c r="B8" s="114">
        <v>0.5</v>
      </c>
      <c r="C8" s="117">
        <f t="shared" si="1"/>
        <v>0.10204081632653063</v>
      </c>
      <c r="D8" s="114">
        <v>0.2</v>
      </c>
      <c r="E8" s="117">
        <f t="shared" si="0"/>
        <v>0.045454545454545456</v>
      </c>
    </row>
    <row r="9" spans="1:5" ht="14.25">
      <c r="A9" s="86" t="s">
        <v>42</v>
      </c>
      <c r="B9" s="114">
        <v>0.3</v>
      </c>
      <c r="C9" s="117">
        <f t="shared" si="1"/>
        <v>0.06122448979591837</v>
      </c>
      <c r="D9" s="114">
        <v>0.3</v>
      </c>
      <c r="E9" s="117">
        <f t="shared" si="0"/>
        <v>0.06818181818181818</v>
      </c>
    </row>
    <row r="10" spans="1:5" ht="14.25">
      <c r="A10" s="86" t="s">
        <v>43</v>
      </c>
      <c r="B10" s="114">
        <v>0.2</v>
      </c>
      <c r="C10" s="117">
        <f t="shared" si="1"/>
        <v>0.04081632653061225</v>
      </c>
      <c r="D10" s="114">
        <v>0.2</v>
      </c>
      <c r="E10" s="117">
        <f t="shared" si="0"/>
        <v>0.045454545454545456</v>
      </c>
    </row>
    <row r="11" spans="1:5" ht="14.25">
      <c r="A11" s="86" t="s">
        <v>44</v>
      </c>
      <c r="B11" s="114">
        <v>0.3</v>
      </c>
      <c r="C11" s="117">
        <f t="shared" si="1"/>
        <v>0.06122448979591837</v>
      </c>
      <c r="D11" s="114">
        <v>0.3</v>
      </c>
      <c r="E11" s="117">
        <f t="shared" si="0"/>
        <v>0.06818181818181818</v>
      </c>
    </row>
    <row r="12" spans="1:5" ht="14.25">
      <c r="A12" s="87" t="s">
        <v>14</v>
      </c>
      <c r="B12" s="115">
        <v>0.3</v>
      </c>
      <c r="C12" s="118">
        <f t="shared" si="1"/>
        <v>0.06122448979591837</v>
      </c>
      <c r="D12" s="115">
        <v>0.3</v>
      </c>
      <c r="E12" s="118">
        <f t="shared" si="0"/>
        <v>0.06818181818181818</v>
      </c>
    </row>
    <row r="13" spans="1:5" ht="14.25">
      <c r="A13" s="95" t="s">
        <v>62</v>
      </c>
      <c r="B13" s="112">
        <f>SUM(B5:B12)</f>
        <v>4.8999999999999995</v>
      </c>
      <c r="C13" s="120">
        <f>SUM(C5:C12)</f>
        <v>1</v>
      </c>
      <c r="D13" s="112">
        <f>SUM(D5:D12)</f>
        <v>4.4</v>
      </c>
      <c r="E13" s="119">
        <f>SUM(E5:E12)</f>
        <v>0.9999999999999998</v>
      </c>
    </row>
  </sheetData>
  <sheetProtection/>
  <mergeCells count="2"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8515625" style="0" customWidth="1"/>
    <col min="2" max="2" width="9.421875" style="0" customWidth="1"/>
    <col min="3" max="3" width="11.28125" style="0" customWidth="1"/>
    <col min="5" max="5" width="9.140625" style="0" customWidth="1"/>
  </cols>
  <sheetData>
    <row r="1" ht="14.25">
      <c r="A1" s="1" t="s">
        <v>288</v>
      </c>
    </row>
    <row r="3" spans="1:3" ht="14.25">
      <c r="A3" s="26" t="s">
        <v>186</v>
      </c>
      <c r="B3" s="13" t="s">
        <v>8</v>
      </c>
      <c r="C3" s="14" t="s">
        <v>33</v>
      </c>
    </row>
    <row r="4" spans="1:3" ht="14.25">
      <c r="A4" s="34" t="s">
        <v>45</v>
      </c>
      <c r="B4" s="122">
        <v>0.467</v>
      </c>
      <c r="C4" s="124">
        <f>B4/B$9</f>
        <v>0.3827868852459016</v>
      </c>
    </row>
    <row r="5" spans="1:5" ht="14.25">
      <c r="A5" s="34" t="s">
        <v>46</v>
      </c>
      <c r="B5" s="104">
        <v>0.174</v>
      </c>
      <c r="C5" s="125">
        <f>B5/B$9</f>
        <v>0.1426229508196721</v>
      </c>
      <c r="E5" s="47"/>
    </row>
    <row r="6" spans="1:3" ht="14.25">
      <c r="A6" s="34" t="s">
        <v>47</v>
      </c>
      <c r="B6" s="104">
        <v>0.277</v>
      </c>
      <c r="C6" s="125">
        <f>B6/B$9</f>
        <v>0.22704918032786883</v>
      </c>
    </row>
    <row r="7" spans="1:3" ht="14.25">
      <c r="A7" s="34" t="s">
        <v>48</v>
      </c>
      <c r="B7" s="104">
        <v>0.099</v>
      </c>
      <c r="C7" s="125">
        <f>B7/B$9</f>
        <v>0.08114754098360655</v>
      </c>
    </row>
    <row r="8" spans="1:3" ht="14.25">
      <c r="A8" s="35" t="s">
        <v>49</v>
      </c>
      <c r="B8" s="106">
        <v>0.203</v>
      </c>
      <c r="C8" s="126">
        <f>B8/B$9</f>
        <v>0.1663934426229508</v>
      </c>
    </row>
    <row r="9" spans="1:3" ht="14.25">
      <c r="A9" s="97" t="s">
        <v>62</v>
      </c>
      <c r="B9" s="108">
        <f>SUM(B4:B8)</f>
        <v>1.2200000000000002</v>
      </c>
      <c r="C9" s="127">
        <f>SUM(C4:C8)</f>
        <v>0.9999999999999998</v>
      </c>
    </row>
    <row r="10" spans="1:3" ht="14.25">
      <c r="A10" s="1"/>
      <c r="B10" s="18"/>
      <c r="C10" s="43"/>
    </row>
    <row r="11" spans="1:6" ht="14.25">
      <c r="A11" s="26" t="s">
        <v>187</v>
      </c>
      <c r="B11" s="14" t="s">
        <v>8</v>
      </c>
      <c r="C11" s="14" t="s">
        <v>33</v>
      </c>
      <c r="F11" s="43"/>
    </row>
    <row r="12" spans="1:14" ht="14.25">
      <c r="A12" s="33" t="s">
        <v>50</v>
      </c>
      <c r="B12" s="122">
        <v>0.297</v>
      </c>
      <c r="C12" s="128">
        <f>B12/B$14</f>
        <v>0.4640625</v>
      </c>
      <c r="L12" s="43"/>
      <c r="M12" s="43"/>
      <c r="N12" s="43"/>
    </row>
    <row r="13" spans="1:14" ht="14.25">
      <c r="A13" s="35" t="s">
        <v>51</v>
      </c>
      <c r="B13" s="106">
        <v>0.343</v>
      </c>
      <c r="C13" s="129">
        <f>B13/B$14</f>
        <v>0.5359375000000001</v>
      </c>
      <c r="L13" s="43"/>
      <c r="M13" s="43"/>
      <c r="N13" s="43"/>
    </row>
    <row r="14" spans="1:14" ht="14.25">
      <c r="A14" s="97" t="s">
        <v>62</v>
      </c>
      <c r="B14" s="123">
        <f>SUM(B12:B13)</f>
        <v>0.64</v>
      </c>
      <c r="C14" s="130">
        <f>SUM(C12:C13)</f>
        <v>1</v>
      </c>
      <c r="L14" s="43"/>
      <c r="M14" s="43"/>
      <c r="N14" s="43"/>
    </row>
    <row r="15" spans="1:14" ht="14.25">
      <c r="A15" s="1"/>
      <c r="B15" s="44"/>
      <c r="C15" s="44"/>
      <c r="L15" s="43"/>
      <c r="M15" s="43"/>
      <c r="N15" s="43"/>
    </row>
    <row r="16" spans="1:6" ht="14.25">
      <c r="A16" s="26" t="s">
        <v>188</v>
      </c>
      <c r="B16" s="14" t="s">
        <v>8</v>
      </c>
      <c r="C16" s="14" t="s">
        <v>33</v>
      </c>
      <c r="F16" s="43"/>
    </row>
    <row r="17" spans="1:6" ht="14.25">
      <c r="A17" s="33" t="s">
        <v>52</v>
      </c>
      <c r="B17" s="109">
        <v>0.027</v>
      </c>
      <c r="C17" s="124">
        <f>B17/B$21</f>
        <v>0.15882352941176472</v>
      </c>
      <c r="F17" s="18"/>
    </row>
    <row r="18" spans="1:6" ht="14.25">
      <c r="A18" s="34" t="s">
        <v>53</v>
      </c>
      <c r="B18" s="110">
        <v>0.017</v>
      </c>
      <c r="C18" s="125">
        <f>B18/B$21</f>
        <v>0.10000000000000002</v>
      </c>
      <c r="F18" s="43"/>
    </row>
    <row r="19" spans="1:6" ht="14.25">
      <c r="A19" s="34" t="s">
        <v>54</v>
      </c>
      <c r="B19" s="110">
        <v>0.059</v>
      </c>
      <c r="C19" s="125">
        <f>B19/B$21</f>
        <v>0.34705882352941175</v>
      </c>
      <c r="F19" s="43"/>
    </row>
    <row r="20" spans="1:6" ht="14.25">
      <c r="A20" s="35" t="s">
        <v>55</v>
      </c>
      <c r="B20" s="111">
        <v>0.067</v>
      </c>
      <c r="C20" s="126">
        <f>B20/B$21</f>
        <v>0.3941176470588236</v>
      </c>
      <c r="F20" s="43"/>
    </row>
    <row r="21" spans="1:6" ht="14.25">
      <c r="A21" s="97" t="s">
        <v>62</v>
      </c>
      <c r="B21" s="108">
        <f>SUM(B17:B20)</f>
        <v>0.16999999999999998</v>
      </c>
      <c r="C21" s="127">
        <f>SUM(C17:C20)</f>
        <v>1</v>
      </c>
      <c r="F21" s="43"/>
    </row>
    <row r="22" ht="14.25">
      <c r="F22" s="43"/>
    </row>
    <row r="25" ht="14.25">
      <c r="F25" s="43"/>
    </row>
    <row r="26" ht="14.25">
      <c r="F26" s="43"/>
    </row>
    <row r="27" ht="14.25">
      <c r="F27" s="43"/>
    </row>
    <row r="28" ht="14.25">
      <c r="F28" s="43"/>
    </row>
    <row r="29" ht="14.25">
      <c r="F29" s="43"/>
    </row>
    <row r="30" ht="14.25">
      <c r="F30" s="43"/>
    </row>
    <row r="31" ht="14.25">
      <c r="F31" s="43"/>
    </row>
    <row r="33" ht="14.25">
      <c r="F33" s="43"/>
    </row>
    <row r="34" ht="14.25">
      <c r="F34" s="43"/>
    </row>
    <row r="36" ht="14.25">
      <c r="F36" s="43"/>
    </row>
    <row r="37" ht="14.25">
      <c r="F37" s="43"/>
    </row>
    <row r="38" ht="14.25">
      <c r="F38" s="43"/>
    </row>
    <row r="39" ht="14.25">
      <c r="F39" s="43"/>
    </row>
    <row r="41" ht="14.25">
      <c r="F41" s="43"/>
    </row>
    <row r="42" ht="14.25">
      <c r="F42" s="43"/>
    </row>
    <row r="43" ht="14.25">
      <c r="F43" s="43"/>
    </row>
    <row r="45" ht="14.25">
      <c r="F45" s="43"/>
    </row>
    <row r="47" ht="14.25">
      <c r="F47" s="4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3" max="3" width="11.00390625" style="0" customWidth="1"/>
    <col min="5" max="5" width="9.140625" style="0" customWidth="1"/>
  </cols>
  <sheetData>
    <row r="1" ht="14.25">
      <c r="A1" s="1" t="s">
        <v>270</v>
      </c>
    </row>
    <row r="3" spans="1:3" ht="14.25">
      <c r="A3" s="26" t="s">
        <v>189</v>
      </c>
      <c r="B3" s="14" t="s">
        <v>8</v>
      </c>
      <c r="C3" s="11" t="s">
        <v>33</v>
      </c>
    </row>
    <row r="4" spans="1:10" ht="14.25">
      <c r="A4" s="33" t="s">
        <v>56</v>
      </c>
      <c r="B4" s="162">
        <v>0.89</v>
      </c>
      <c r="C4" s="132">
        <f aca="true" t="shared" si="0" ref="C4:C9">B4/B$10</f>
        <v>0.2535612535612536</v>
      </c>
      <c r="D4" s="46"/>
      <c r="F4" s="38"/>
      <c r="J4" s="43"/>
    </row>
    <row r="5" spans="1:10" ht="14.25">
      <c r="A5" s="34" t="s">
        <v>57</v>
      </c>
      <c r="B5" s="156">
        <v>0.44</v>
      </c>
      <c r="C5" s="133">
        <f t="shared" si="0"/>
        <v>0.12535612535612536</v>
      </c>
      <c r="D5" s="46"/>
      <c r="F5" s="38"/>
      <c r="J5" s="43"/>
    </row>
    <row r="6" spans="1:10" ht="14.25">
      <c r="A6" s="34" t="s">
        <v>58</v>
      </c>
      <c r="B6" s="156">
        <v>0.41</v>
      </c>
      <c r="C6" s="133">
        <f t="shared" si="0"/>
        <v>0.1168091168091168</v>
      </c>
      <c r="D6" s="46"/>
      <c r="F6" s="38"/>
      <c r="J6" s="43"/>
    </row>
    <row r="7" spans="1:10" ht="14.25">
      <c r="A7" s="34" t="s">
        <v>59</v>
      </c>
      <c r="B7" s="156">
        <v>0.33</v>
      </c>
      <c r="C7" s="133">
        <f t="shared" si="0"/>
        <v>0.09401709401709403</v>
      </c>
      <c r="D7" s="46"/>
      <c r="F7" s="38"/>
      <c r="J7" s="43"/>
    </row>
    <row r="8" spans="1:10" ht="14.25">
      <c r="A8" s="34" t="s">
        <v>60</v>
      </c>
      <c r="B8" s="156">
        <v>0.54</v>
      </c>
      <c r="C8" s="133">
        <f t="shared" si="0"/>
        <v>0.15384615384615385</v>
      </c>
      <c r="D8" s="46"/>
      <c r="F8" s="38"/>
      <c r="J8" s="38"/>
    </row>
    <row r="9" spans="1:6" ht="14.25">
      <c r="A9" s="35" t="s">
        <v>61</v>
      </c>
      <c r="B9" s="156">
        <v>0.9</v>
      </c>
      <c r="C9" s="134">
        <f t="shared" si="0"/>
        <v>0.25641025641025644</v>
      </c>
      <c r="D9" s="46"/>
      <c r="F9" s="38"/>
    </row>
    <row r="10" spans="1:6" ht="14.25">
      <c r="A10" s="97" t="s">
        <v>62</v>
      </c>
      <c r="B10" s="123">
        <f>SUM(B4:B9)</f>
        <v>3.51</v>
      </c>
      <c r="C10" s="131">
        <f>SUM(C4:C9)</f>
        <v>1.0000000000000002</v>
      </c>
      <c r="F10" s="38"/>
    </row>
    <row r="11" spans="2:6" ht="14.25">
      <c r="B11" s="18"/>
      <c r="F11" s="38"/>
    </row>
    <row r="12" ht="14.25">
      <c r="F12" s="38"/>
    </row>
    <row r="13" ht="14.25">
      <c r="F13" s="38"/>
    </row>
    <row r="14" spans="10:11" ht="14.25">
      <c r="J14" s="48"/>
      <c r="K14" s="43"/>
    </row>
    <row r="15" spans="10:11" ht="14.25">
      <c r="J15" s="48"/>
      <c r="K15" s="43"/>
    </row>
    <row r="16" spans="10:11" ht="14.25">
      <c r="J16" s="48"/>
      <c r="K16" s="43"/>
    </row>
    <row r="17" spans="10:11" ht="14.25">
      <c r="J17" s="48"/>
      <c r="K17" s="43"/>
    </row>
    <row r="18" spans="10:11" ht="14.25">
      <c r="J18" s="48"/>
      <c r="K18" s="43"/>
    </row>
    <row r="19" spans="10:11" ht="14.25">
      <c r="J19" s="48"/>
      <c r="K19" s="43"/>
    </row>
    <row r="20" spans="10:11" ht="14.25">
      <c r="J20" s="48"/>
      <c r="K20" s="43"/>
    </row>
    <row r="22" spans="10:11" ht="14.25">
      <c r="J22" s="48"/>
      <c r="K22" s="43"/>
    </row>
    <row r="24" ht="14.25">
      <c r="J24" s="4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44.28125" style="0" customWidth="1"/>
  </cols>
  <sheetData>
    <row r="1" ht="14.25">
      <c r="A1" s="1" t="s">
        <v>269</v>
      </c>
    </row>
    <row r="3" spans="1:2" ht="14.25">
      <c r="A3" s="3" t="s">
        <v>65</v>
      </c>
      <c r="B3" s="19" t="s">
        <v>63</v>
      </c>
    </row>
    <row r="4" spans="1:2" ht="14.25">
      <c r="A4" s="23">
        <v>1991</v>
      </c>
      <c r="B4" s="52">
        <v>49.6</v>
      </c>
    </row>
    <row r="5" spans="1:2" s="158" customFormat="1" ht="14.25">
      <c r="A5" s="24">
        <v>1992</v>
      </c>
      <c r="B5" s="53">
        <v>43.4</v>
      </c>
    </row>
    <row r="6" spans="1:2" ht="14.25">
      <c r="A6" s="24">
        <v>1993</v>
      </c>
      <c r="B6" s="53">
        <v>36.5</v>
      </c>
    </row>
    <row r="7" spans="1:2" s="158" customFormat="1" ht="14.25">
      <c r="A7" s="24">
        <v>1994</v>
      </c>
      <c r="B7" s="53">
        <v>31.8</v>
      </c>
    </row>
    <row r="8" spans="1:2" ht="14.25">
      <c r="A8" s="24">
        <v>1995</v>
      </c>
      <c r="B8" s="53">
        <v>30.4</v>
      </c>
    </row>
    <row r="9" spans="1:2" s="158" customFormat="1" ht="14.25">
      <c r="A9" s="24">
        <v>1996</v>
      </c>
      <c r="B9" s="53">
        <v>28</v>
      </c>
    </row>
    <row r="10" spans="1:2" ht="14.25">
      <c r="A10" s="24">
        <v>1997</v>
      </c>
      <c r="B10" s="53">
        <v>26.7</v>
      </c>
    </row>
    <row r="11" spans="1:2" s="158" customFormat="1" ht="14.25">
      <c r="A11" s="24">
        <v>1998</v>
      </c>
      <c r="B11" s="53">
        <v>25.6</v>
      </c>
    </row>
    <row r="12" spans="1:2" ht="14.25">
      <c r="A12" s="24">
        <v>1999</v>
      </c>
      <c r="B12" s="53">
        <v>25.5</v>
      </c>
    </row>
    <row r="13" spans="1:2" s="158" customFormat="1" ht="14.25">
      <c r="A13" s="24">
        <v>2000</v>
      </c>
      <c r="B13" s="53">
        <v>25.8</v>
      </c>
    </row>
    <row r="14" spans="1:2" ht="14.25">
      <c r="A14" s="24">
        <v>2001</v>
      </c>
      <c r="B14" s="53">
        <v>24</v>
      </c>
    </row>
    <row r="15" spans="1:2" s="158" customFormat="1" ht="14.25">
      <c r="A15" s="24">
        <v>2002</v>
      </c>
      <c r="B15" s="53">
        <v>23.7</v>
      </c>
    </row>
    <row r="16" spans="1:2" ht="14.25">
      <c r="A16" s="24">
        <v>2003</v>
      </c>
      <c r="B16" s="53">
        <v>23</v>
      </c>
    </row>
    <row r="17" spans="1:2" s="158" customFormat="1" ht="14.25">
      <c r="A17" s="24">
        <v>2004</v>
      </c>
      <c r="B17" s="53">
        <v>19.1</v>
      </c>
    </row>
    <row r="18" spans="1:2" ht="14.25">
      <c r="A18" s="24">
        <v>2005</v>
      </c>
      <c r="B18" s="53">
        <v>16.4</v>
      </c>
    </row>
    <row r="19" spans="1:2" s="158" customFormat="1" ht="14.25">
      <c r="A19" s="24">
        <v>2006</v>
      </c>
      <c r="B19" s="53">
        <v>15.4</v>
      </c>
    </row>
    <row r="20" spans="1:2" ht="14.25">
      <c r="A20" s="24">
        <v>2007</v>
      </c>
      <c r="B20" s="53">
        <v>15</v>
      </c>
    </row>
    <row r="21" spans="1:2" s="158" customFormat="1" ht="14.25">
      <c r="A21" s="24">
        <v>2008</v>
      </c>
      <c r="B21" s="53">
        <v>14.4</v>
      </c>
    </row>
    <row r="22" spans="1:2" ht="14.25">
      <c r="A22" s="24">
        <v>2009</v>
      </c>
      <c r="B22" s="53">
        <v>14.1</v>
      </c>
    </row>
    <row r="23" spans="1:2" ht="14.25">
      <c r="A23" s="24">
        <v>2010</v>
      </c>
      <c r="B23" s="53">
        <v>15.1</v>
      </c>
    </row>
    <row r="24" spans="1:2" ht="14.25">
      <c r="A24" s="24">
        <v>2011</v>
      </c>
      <c r="B24" s="53">
        <v>15.1</v>
      </c>
    </row>
    <row r="25" spans="1:2" ht="14.25">
      <c r="A25" s="24">
        <v>2012</v>
      </c>
      <c r="B25" s="53">
        <v>15.6</v>
      </c>
    </row>
    <row r="26" spans="1:2" ht="14.25">
      <c r="A26" s="24">
        <v>2013</v>
      </c>
      <c r="B26" s="53">
        <v>15.6</v>
      </c>
    </row>
    <row r="27" spans="1:2" ht="14.25">
      <c r="A27" s="24">
        <v>2014</v>
      </c>
      <c r="B27" s="53">
        <v>15.7</v>
      </c>
    </row>
    <row r="28" spans="1:2" ht="14.25">
      <c r="A28" s="24">
        <v>2015</v>
      </c>
      <c r="B28" s="53">
        <v>15.6</v>
      </c>
    </row>
    <row r="29" spans="1:2" ht="14.25">
      <c r="A29" s="24">
        <v>2016</v>
      </c>
      <c r="B29" s="53">
        <v>15.1</v>
      </c>
    </row>
    <row r="30" spans="1:2" ht="14.25">
      <c r="A30" s="154">
        <v>2017</v>
      </c>
      <c r="B30" s="157">
        <v>15.1</v>
      </c>
    </row>
    <row r="31" spans="1:2" ht="14.25">
      <c r="A31" s="155">
        <v>2018</v>
      </c>
      <c r="B31" s="163">
        <v>14.9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16.140625" style="0" customWidth="1"/>
    <col min="3" max="3" width="22.28125" style="0" customWidth="1"/>
    <col min="4" max="4" width="11.7109375" style="0" customWidth="1"/>
  </cols>
  <sheetData>
    <row r="1" ht="14.25">
      <c r="A1" s="1" t="s">
        <v>283</v>
      </c>
    </row>
    <row r="2" ht="14.25">
      <c r="D2" s="209"/>
    </row>
    <row r="3" spans="2:4" ht="14.25">
      <c r="B3" s="278" t="s">
        <v>282</v>
      </c>
      <c r="C3" s="279"/>
      <c r="D3" s="239"/>
    </row>
    <row r="4" spans="1:4" ht="14.25">
      <c r="A4" s="14" t="s">
        <v>65</v>
      </c>
      <c r="B4" s="22" t="s">
        <v>110</v>
      </c>
      <c r="C4" s="22" t="s">
        <v>64</v>
      </c>
      <c r="D4" s="240"/>
    </row>
    <row r="5" spans="1:3" ht="14.25">
      <c r="A5" s="23">
        <v>2003</v>
      </c>
      <c r="B5" s="181">
        <v>-0.03</v>
      </c>
      <c r="C5" s="187">
        <v>-0.041</v>
      </c>
    </row>
    <row r="6" spans="1:3" s="158" customFormat="1" ht="14.25">
      <c r="A6" s="24">
        <v>2004</v>
      </c>
      <c r="B6" s="181">
        <v>-0.17</v>
      </c>
      <c r="C6" s="188">
        <v>-0.037</v>
      </c>
    </row>
    <row r="7" spans="1:3" ht="14.25">
      <c r="A7" s="24">
        <v>2005</v>
      </c>
      <c r="B7" s="181">
        <v>-0.139</v>
      </c>
      <c r="C7" s="188">
        <v>-0.066</v>
      </c>
    </row>
    <row r="8" spans="1:3" ht="14.25">
      <c r="A8" s="24">
        <v>2006</v>
      </c>
      <c r="B8" s="181">
        <v>-0.065</v>
      </c>
      <c r="C8" s="188">
        <v>-0.045</v>
      </c>
    </row>
    <row r="9" spans="1:3" ht="14.25">
      <c r="A9" s="24">
        <v>2007</v>
      </c>
      <c r="B9" s="181">
        <v>-0.023</v>
      </c>
      <c r="C9" s="188">
        <v>-0.022</v>
      </c>
    </row>
    <row r="10" spans="1:3" ht="14.25">
      <c r="A10" s="24">
        <v>2008</v>
      </c>
      <c r="B10" s="181">
        <v>-0.039</v>
      </c>
      <c r="C10" s="188">
        <v>-0.043</v>
      </c>
    </row>
    <row r="11" spans="1:3" ht="14.25">
      <c r="A11" s="24">
        <v>2009</v>
      </c>
      <c r="B11" s="181">
        <v>-0.02</v>
      </c>
      <c r="C11" s="188">
        <v>-0.049</v>
      </c>
    </row>
    <row r="12" spans="1:3" ht="14.25">
      <c r="A12" s="24">
        <v>2010</v>
      </c>
      <c r="B12" s="181">
        <v>0.068</v>
      </c>
      <c r="C12" s="188">
        <v>0.036</v>
      </c>
    </row>
    <row r="13" spans="1:3" ht="14.25">
      <c r="A13" s="24">
        <v>2011</v>
      </c>
      <c r="B13" s="181">
        <v>-0.002</v>
      </c>
      <c r="C13" s="188">
        <v>-0.009</v>
      </c>
    </row>
    <row r="14" spans="1:3" ht="14.25">
      <c r="A14" s="24">
        <v>2012</v>
      </c>
      <c r="B14" s="181">
        <v>0.034</v>
      </c>
      <c r="C14" s="188">
        <v>-0.058</v>
      </c>
    </row>
    <row r="15" spans="1:3" ht="14.25">
      <c r="A15" s="24">
        <v>2013</v>
      </c>
      <c r="B15" s="181">
        <v>0.002</v>
      </c>
      <c r="C15" s="188">
        <v>-0.04</v>
      </c>
    </row>
    <row r="16" spans="1:3" ht="14.25">
      <c r="A16" s="24">
        <v>2014</v>
      </c>
      <c r="B16" s="181">
        <v>0.007</v>
      </c>
      <c r="C16" s="188">
        <v>-0.03</v>
      </c>
    </row>
    <row r="17" spans="1:3" ht="14.25">
      <c r="A17" s="24">
        <v>2015</v>
      </c>
      <c r="B17" s="181">
        <v>-0.007</v>
      </c>
      <c r="C17" s="188">
        <v>-0.051</v>
      </c>
    </row>
    <row r="18" spans="1:3" ht="14.25">
      <c r="A18" s="24">
        <v>2016</v>
      </c>
      <c r="B18" s="188">
        <v>-0.034</v>
      </c>
      <c r="C18" s="188">
        <v>-0.062</v>
      </c>
    </row>
    <row r="19" spans="1:3" ht="14.25">
      <c r="A19" s="24">
        <v>2017</v>
      </c>
      <c r="B19" s="188">
        <v>-0.001</v>
      </c>
      <c r="C19" s="188">
        <v>-0.06</v>
      </c>
    </row>
    <row r="20" spans="1:3" ht="14.25">
      <c r="A20" s="183">
        <v>2018</v>
      </c>
      <c r="B20" s="189">
        <v>-0.008</v>
      </c>
      <c r="C20" s="186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32.140625" style="0" customWidth="1"/>
    <col min="3" max="3" width="25.57421875" style="0" customWidth="1"/>
  </cols>
  <sheetData>
    <row r="1" ht="14.25">
      <c r="A1" s="1" t="s">
        <v>268</v>
      </c>
    </row>
    <row r="3" spans="1:3" ht="14.25">
      <c r="A3" s="14" t="s">
        <v>27</v>
      </c>
      <c r="B3" s="14" t="s">
        <v>164</v>
      </c>
      <c r="C3" s="14" t="s">
        <v>183</v>
      </c>
    </row>
    <row r="4" spans="1:3" ht="14.25">
      <c r="A4" s="23">
        <v>1</v>
      </c>
      <c r="B4" s="33" t="s">
        <v>165</v>
      </c>
      <c r="C4" s="98">
        <v>0.8383043745085772</v>
      </c>
    </row>
    <row r="5" spans="1:3" ht="14.25">
      <c r="A5" s="24">
        <v>2</v>
      </c>
      <c r="B5" s="34" t="s">
        <v>166</v>
      </c>
      <c r="C5" s="99">
        <v>0.9212765943202005</v>
      </c>
    </row>
    <row r="6" spans="1:3" ht="14.25">
      <c r="A6" s="24">
        <v>3</v>
      </c>
      <c r="B6" s="34" t="s">
        <v>167</v>
      </c>
      <c r="C6" s="99">
        <v>0.8580551764464365</v>
      </c>
    </row>
    <row r="7" spans="1:3" ht="14.25">
      <c r="A7" s="24">
        <v>4</v>
      </c>
      <c r="B7" s="34" t="s">
        <v>168</v>
      </c>
      <c r="C7" s="99">
        <v>0.9275202793482804</v>
      </c>
    </row>
    <row r="8" spans="1:3" ht="14.25">
      <c r="A8" s="24">
        <v>5</v>
      </c>
      <c r="B8" s="34" t="s">
        <v>169</v>
      </c>
      <c r="C8" s="99">
        <v>0.8544101591570812</v>
      </c>
    </row>
    <row r="9" spans="1:3" ht="14.25">
      <c r="A9" s="24">
        <v>6</v>
      </c>
      <c r="B9" s="34" t="s">
        <v>170</v>
      </c>
      <c r="C9" s="99">
        <v>0.8471382186651283</v>
      </c>
    </row>
    <row r="10" spans="1:3" ht="14.25">
      <c r="A10" s="24">
        <v>7</v>
      </c>
      <c r="B10" s="34" t="s">
        <v>171</v>
      </c>
      <c r="C10" s="99">
        <v>0.8046173497423617</v>
      </c>
    </row>
    <row r="11" spans="1:3" ht="14.25">
      <c r="A11" s="24">
        <v>8</v>
      </c>
      <c r="B11" s="34" t="s">
        <v>172</v>
      </c>
      <c r="C11" s="99">
        <v>0.9923742452863608</v>
      </c>
    </row>
    <row r="12" spans="1:3" ht="14.25">
      <c r="A12" s="24">
        <v>9</v>
      </c>
      <c r="B12" s="34" t="s">
        <v>173</v>
      </c>
      <c r="C12" s="99">
        <v>0.9287318167682211</v>
      </c>
    </row>
    <row r="13" spans="1:3" ht="14.25">
      <c r="A13" s="24">
        <v>10</v>
      </c>
      <c r="B13" s="34" t="s">
        <v>174</v>
      </c>
      <c r="C13" s="99">
        <v>1.0386834174327015</v>
      </c>
    </row>
    <row r="14" spans="1:3" ht="14.25">
      <c r="A14" s="24">
        <v>11</v>
      </c>
      <c r="B14" s="34" t="s">
        <v>175</v>
      </c>
      <c r="C14" s="99">
        <v>1.0175217656891067</v>
      </c>
    </row>
    <row r="15" spans="1:3" ht="14.25">
      <c r="A15" s="24">
        <v>12</v>
      </c>
      <c r="B15" s="34" t="s">
        <v>176</v>
      </c>
      <c r="C15" s="99">
        <v>1.0058964999375732</v>
      </c>
    </row>
    <row r="16" spans="1:3" ht="14.25">
      <c r="A16" s="24">
        <v>13</v>
      </c>
      <c r="B16" s="34" t="s">
        <v>177</v>
      </c>
      <c r="C16" s="99">
        <v>1.1565867674213601</v>
      </c>
    </row>
    <row r="17" spans="1:3" ht="14.25">
      <c r="A17" s="24">
        <v>14</v>
      </c>
      <c r="B17" s="34" t="s">
        <v>178</v>
      </c>
      <c r="C17" s="99">
        <v>1.0084548231572696</v>
      </c>
    </row>
    <row r="18" spans="1:3" ht="14.25">
      <c r="A18" s="24">
        <v>15</v>
      </c>
      <c r="B18" s="34" t="s">
        <v>179</v>
      </c>
      <c r="C18" s="99">
        <v>1.2749175362274658</v>
      </c>
    </row>
    <row r="19" spans="1:3" ht="14.25">
      <c r="A19" s="24">
        <v>16</v>
      </c>
      <c r="B19" s="34" t="s">
        <v>180</v>
      </c>
      <c r="C19" s="99">
        <v>1.1524360814039254</v>
      </c>
    </row>
    <row r="20" spans="1:3" ht="14.25">
      <c r="A20" s="24">
        <v>17</v>
      </c>
      <c r="B20" s="34" t="s">
        <v>181</v>
      </c>
      <c r="C20" s="99">
        <v>1.0699623254122588</v>
      </c>
    </row>
    <row r="21" spans="1:3" ht="14.25">
      <c r="A21" s="24">
        <v>18</v>
      </c>
      <c r="B21" s="34" t="s">
        <v>182</v>
      </c>
      <c r="C21" s="99">
        <v>0.8824943065696514</v>
      </c>
    </row>
    <row r="22" spans="1:3" ht="14.25">
      <c r="A22" s="37">
        <v>19</v>
      </c>
      <c r="B22" s="35" t="s">
        <v>26</v>
      </c>
      <c r="C22" s="100">
        <v>0.8747430362203761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55.7109375" style="0" customWidth="1"/>
  </cols>
  <sheetData>
    <row r="1" spans="1:2" ht="14.25">
      <c r="A1" s="1" t="s">
        <v>212</v>
      </c>
      <c r="B1" s="158"/>
    </row>
    <row r="2" spans="1:2" ht="14.25">
      <c r="A2" s="158"/>
      <c r="B2" s="158"/>
    </row>
    <row r="3" spans="1:2" ht="14.25">
      <c r="A3" s="14" t="s">
        <v>65</v>
      </c>
      <c r="B3" s="14" t="s">
        <v>213</v>
      </c>
    </row>
    <row r="4" spans="1:2" s="158" customFormat="1" ht="14.25">
      <c r="A4" s="9">
        <v>1998</v>
      </c>
      <c r="B4" s="164">
        <v>0.113</v>
      </c>
    </row>
    <row r="5" spans="1:2" s="158" customFormat="1" ht="14.25">
      <c r="A5" s="55">
        <v>1999</v>
      </c>
      <c r="B5" s="165">
        <v>0.113</v>
      </c>
    </row>
    <row r="6" spans="1:2" s="158" customFormat="1" ht="14.25">
      <c r="A6" s="55">
        <v>2000</v>
      </c>
      <c r="B6" s="165">
        <v>0.11</v>
      </c>
    </row>
    <row r="7" spans="1:2" s="158" customFormat="1" ht="14.25">
      <c r="A7" s="55">
        <v>2001</v>
      </c>
      <c r="B7" s="165">
        <v>0.114</v>
      </c>
    </row>
    <row r="8" spans="1:2" s="158" customFormat="1" ht="14.25">
      <c r="A8" s="55">
        <v>2002</v>
      </c>
      <c r="B8" s="165">
        <v>0.114</v>
      </c>
    </row>
    <row r="9" spans="1:2" s="158" customFormat="1" ht="14.25">
      <c r="A9" s="55">
        <v>2003</v>
      </c>
      <c r="B9" s="165">
        <v>0.114</v>
      </c>
    </row>
    <row r="10" spans="1:2" s="158" customFormat="1" ht="14.25">
      <c r="A10" s="55">
        <v>2004</v>
      </c>
      <c r="B10" s="165">
        <v>0.111</v>
      </c>
    </row>
    <row r="11" spans="1:2" ht="14.25">
      <c r="A11" s="24">
        <v>2005</v>
      </c>
      <c r="B11" s="144">
        <v>0.095</v>
      </c>
    </row>
    <row r="12" spans="1:2" ht="14.25">
      <c r="A12" s="24">
        <v>2006</v>
      </c>
      <c r="B12" s="144">
        <v>0.093</v>
      </c>
    </row>
    <row r="13" spans="1:2" ht="14.25">
      <c r="A13" s="24">
        <v>2007</v>
      </c>
      <c r="B13" s="144">
        <v>0.096</v>
      </c>
    </row>
    <row r="14" spans="1:2" ht="14.25">
      <c r="A14" s="24">
        <v>2008</v>
      </c>
      <c r="B14" s="144">
        <v>0.104</v>
      </c>
    </row>
    <row r="15" spans="1:2" ht="14.25">
      <c r="A15" s="24">
        <v>2009</v>
      </c>
      <c r="B15" s="144">
        <v>0.12</v>
      </c>
    </row>
    <row r="16" spans="1:2" ht="14.25">
      <c r="A16" s="24">
        <v>2010</v>
      </c>
      <c r="B16" s="144">
        <v>0.122</v>
      </c>
    </row>
    <row r="17" spans="1:2" ht="14.25">
      <c r="A17" s="24">
        <v>2011</v>
      </c>
      <c r="B17" s="144">
        <v>0.126</v>
      </c>
    </row>
    <row r="18" spans="1:2" ht="14.25">
      <c r="A18" s="24">
        <v>2012</v>
      </c>
      <c r="B18" s="144">
        <v>0.134</v>
      </c>
    </row>
    <row r="19" spans="1:2" ht="14.25">
      <c r="A19" s="24">
        <v>2013</v>
      </c>
      <c r="B19" s="144">
        <v>0.15</v>
      </c>
    </row>
    <row r="20" spans="1:2" ht="14.25">
      <c r="A20" s="24">
        <v>2014</v>
      </c>
      <c r="B20" s="144">
        <v>0.159</v>
      </c>
    </row>
    <row r="21" spans="1:2" ht="14.25">
      <c r="A21" s="24">
        <v>2015</v>
      </c>
      <c r="B21" s="144">
        <v>0.168</v>
      </c>
    </row>
    <row r="22" spans="1:2" ht="14.25">
      <c r="A22" s="155">
        <v>2016</v>
      </c>
      <c r="B22" s="167">
        <v>0.157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33.00390625" style="0" customWidth="1"/>
    <col min="3" max="3" width="46.8515625" style="0" customWidth="1"/>
  </cols>
  <sheetData>
    <row r="1" ht="14.25">
      <c r="A1" s="1" t="s">
        <v>289</v>
      </c>
    </row>
    <row r="3" spans="1:3" ht="14.25">
      <c r="A3" s="14" t="s">
        <v>27</v>
      </c>
      <c r="B3" s="14" t="s">
        <v>164</v>
      </c>
      <c r="C3" s="14" t="s">
        <v>290</v>
      </c>
    </row>
    <row r="4" spans="1:3" ht="14.25">
      <c r="A4" s="23">
        <v>1</v>
      </c>
      <c r="B4" s="33" t="s">
        <v>165</v>
      </c>
      <c r="C4" s="49">
        <v>0.03052413960841542</v>
      </c>
    </row>
    <row r="5" spans="1:3" ht="14.25">
      <c r="A5" s="24">
        <v>2</v>
      </c>
      <c r="B5" s="34" t="s">
        <v>166</v>
      </c>
      <c r="C5" s="50">
        <v>0.0380952380952381</v>
      </c>
    </row>
    <row r="6" spans="1:3" ht="14.25">
      <c r="A6" s="24">
        <v>3</v>
      </c>
      <c r="B6" s="34" t="s">
        <v>167</v>
      </c>
      <c r="C6" s="50">
        <v>0.039723770907247845</v>
      </c>
    </row>
    <row r="7" spans="1:3" ht="14.25">
      <c r="A7" s="24">
        <v>4</v>
      </c>
      <c r="B7" s="34" t="s">
        <v>168</v>
      </c>
      <c r="C7" s="50">
        <v>0.03321004777315457</v>
      </c>
    </row>
    <row r="8" spans="1:3" ht="14.25">
      <c r="A8" s="24">
        <v>5</v>
      </c>
      <c r="B8" s="34" t="s">
        <v>169</v>
      </c>
      <c r="C8" s="50">
        <v>0.03379895235719631</v>
      </c>
    </row>
    <row r="9" spans="1:3" ht="14.25">
      <c r="A9" s="24">
        <v>6</v>
      </c>
      <c r="B9" s="34" t="s">
        <v>170</v>
      </c>
      <c r="C9" s="50">
        <v>0.04561625162083984</v>
      </c>
    </row>
    <row r="10" spans="1:3" ht="14.25">
      <c r="A10" s="24">
        <v>7</v>
      </c>
      <c r="B10" s="34" t="s">
        <v>171</v>
      </c>
      <c r="C10" s="50">
        <v>0.04310414806396623</v>
      </c>
    </row>
    <row r="11" spans="1:3" ht="14.25">
      <c r="A11" s="24">
        <v>8</v>
      </c>
      <c r="B11" s="34" t="s">
        <v>172</v>
      </c>
      <c r="C11" s="50">
        <v>0.03021978021978022</v>
      </c>
    </row>
    <row r="12" spans="1:3" ht="14.25">
      <c r="A12" s="24">
        <v>9</v>
      </c>
      <c r="B12" s="34" t="s">
        <v>173</v>
      </c>
      <c r="C12" s="50">
        <v>0.05164649591894174</v>
      </c>
    </row>
    <row r="13" spans="1:3" ht="14.25">
      <c r="A13" s="24">
        <v>10</v>
      </c>
      <c r="B13" s="34" t="s">
        <v>174</v>
      </c>
      <c r="C13" s="50">
        <v>0.04695837780149413</v>
      </c>
    </row>
    <row r="14" spans="1:3" ht="14.25">
      <c r="A14" s="24">
        <v>11</v>
      </c>
      <c r="B14" s="34" t="s">
        <v>175</v>
      </c>
      <c r="C14" s="50">
        <v>0.036652653704676824</v>
      </c>
    </row>
    <row r="15" spans="1:3" ht="14.25">
      <c r="A15" s="24">
        <v>12</v>
      </c>
      <c r="B15" s="34" t="s">
        <v>176</v>
      </c>
      <c r="C15" s="50">
        <v>0.060630822029743424</v>
      </c>
    </row>
    <row r="16" spans="1:3" ht="14.25">
      <c r="A16" s="24">
        <v>13</v>
      </c>
      <c r="B16" s="34" t="s">
        <v>177</v>
      </c>
      <c r="C16" s="50">
        <v>0.08770403873474239</v>
      </c>
    </row>
    <row r="17" spans="1:3" ht="14.25">
      <c r="A17" s="24">
        <v>14</v>
      </c>
      <c r="B17" s="34" t="s">
        <v>178</v>
      </c>
      <c r="C17" s="50">
        <v>0.06373419705359941</v>
      </c>
    </row>
    <row r="18" spans="1:3" ht="14.25">
      <c r="A18" s="24">
        <v>15</v>
      </c>
      <c r="B18" s="34" t="s">
        <v>179</v>
      </c>
      <c r="C18" s="50">
        <v>0.0960903813263315</v>
      </c>
    </row>
    <row r="19" spans="1:3" ht="14.25">
      <c r="A19" s="24">
        <v>16</v>
      </c>
      <c r="B19" s="34" t="s">
        <v>180</v>
      </c>
      <c r="C19" s="50">
        <v>0.0698105602579605</v>
      </c>
    </row>
    <row r="20" spans="1:3" ht="14.25">
      <c r="A20" s="24">
        <v>17</v>
      </c>
      <c r="B20" s="34" t="s">
        <v>181</v>
      </c>
      <c r="C20" s="50">
        <v>0.07942583732057416</v>
      </c>
    </row>
    <row r="21" spans="1:3" ht="14.25">
      <c r="A21" s="24">
        <v>18</v>
      </c>
      <c r="B21" s="34" t="s">
        <v>182</v>
      </c>
      <c r="C21" s="50">
        <v>0.053519226444794246</v>
      </c>
    </row>
    <row r="22" spans="1:3" ht="14.25">
      <c r="A22" s="37">
        <v>19</v>
      </c>
      <c r="B22" s="35" t="s">
        <v>26</v>
      </c>
      <c r="C22" s="51">
        <v>0.062356979405034325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5.421875" style="0" customWidth="1"/>
  </cols>
  <sheetData>
    <row r="1" ht="14.25">
      <c r="A1" s="1" t="s">
        <v>267</v>
      </c>
    </row>
    <row r="3" spans="1:5" ht="14.25">
      <c r="A3" s="14" t="s">
        <v>113</v>
      </c>
      <c r="B3" s="14" t="s">
        <v>114</v>
      </c>
      <c r="D3" s="170"/>
      <c r="E3" s="170"/>
    </row>
    <row r="4" spans="1:5" ht="14.25">
      <c r="A4" s="23" t="s">
        <v>66</v>
      </c>
      <c r="B4" s="52">
        <v>4.2</v>
      </c>
      <c r="D4" s="136"/>
      <c r="E4" s="137"/>
    </row>
    <row r="5" spans="1:5" ht="14.25">
      <c r="A5" s="24" t="s">
        <v>67</v>
      </c>
      <c r="B5" s="53">
        <v>4.6</v>
      </c>
      <c r="D5" s="136"/>
      <c r="E5" s="137"/>
    </row>
    <row r="6" spans="1:5" ht="14.25">
      <c r="A6" s="24" t="s">
        <v>68</v>
      </c>
      <c r="B6" s="53">
        <v>5.2</v>
      </c>
      <c r="D6" s="136"/>
      <c r="E6" s="137"/>
    </row>
    <row r="7" spans="1:5" ht="14.25">
      <c r="A7" s="24" t="s">
        <v>69</v>
      </c>
      <c r="B7" s="53">
        <v>5.9</v>
      </c>
      <c r="D7" s="136"/>
      <c r="E7" s="137"/>
    </row>
    <row r="8" spans="1:5" ht="14.25">
      <c r="A8" s="24" t="s">
        <v>70</v>
      </c>
      <c r="B8" s="53">
        <v>6</v>
      </c>
      <c r="D8" s="136"/>
      <c r="E8" s="137"/>
    </row>
    <row r="9" spans="1:5" ht="14.25">
      <c r="A9" s="24" t="s">
        <v>71</v>
      </c>
      <c r="B9" s="53">
        <v>6.3</v>
      </c>
      <c r="D9" s="136"/>
      <c r="E9" s="137"/>
    </row>
    <row r="10" spans="1:5" ht="14.25">
      <c r="A10" s="24" t="s">
        <v>72</v>
      </c>
      <c r="B10" s="53">
        <v>6.4</v>
      </c>
      <c r="D10" s="136"/>
      <c r="E10" s="137"/>
    </row>
    <row r="11" spans="1:5" ht="14.25">
      <c r="A11" s="24" t="s">
        <v>73</v>
      </c>
      <c r="B11" s="53">
        <v>6.6</v>
      </c>
      <c r="D11" s="136"/>
      <c r="E11" s="137"/>
    </row>
    <row r="12" spans="1:5" ht="14.25">
      <c r="A12" s="24" t="s">
        <v>74</v>
      </c>
      <c r="B12" s="53">
        <v>6.6</v>
      </c>
      <c r="D12" s="136"/>
      <c r="E12" s="137"/>
    </row>
    <row r="13" spans="1:5" ht="14.25">
      <c r="A13" s="24" t="s">
        <v>75</v>
      </c>
      <c r="B13" s="53">
        <v>6.7</v>
      </c>
      <c r="D13" s="136"/>
      <c r="E13" s="137"/>
    </row>
    <row r="14" spans="1:5" ht="14.25">
      <c r="A14" s="24" t="s">
        <v>76</v>
      </c>
      <c r="B14" s="53">
        <v>7</v>
      </c>
      <c r="D14" s="136"/>
      <c r="E14" s="137"/>
    </row>
    <row r="15" spans="1:5" ht="14.25">
      <c r="A15" s="24" t="s">
        <v>77</v>
      </c>
      <c r="B15" s="53">
        <v>7.2</v>
      </c>
      <c r="D15" s="136"/>
      <c r="E15" s="137"/>
    </row>
    <row r="16" spans="1:5" ht="14.25">
      <c r="A16" s="24" t="s">
        <v>78</v>
      </c>
      <c r="B16" s="53">
        <v>7.3</v>
      </c>
      <c r="D16" s="136"/>
      <c r="E16" s="137"/>
    </row>
    <row r="17" spans="1:5" ht="14.25">
      <c r="A17" s="24" t="s">
        <v>79</v>
      </c>
      <c r="B17" s="53">
        <v>7.3</v>
      </c>
      <c r="D17" s="136"/>
      <c r="E17" s="137"/>
    </row>
    <row r="18" spans="1:5" ht="14.25">
      <c r="A18" s="24" t="s">
        <v>80</v>
      </c>
      <c r="B18" s="53">
        <v>7.6</v>
      </c>
      <c r="D18" s="136"/>
      <c r="E18" s="137"/>
    </row>
    <row r="19" spans="1:5" ht="14.25">
      <c r="A19" s="24" t="s">
        <v>81</v>
      </c>
      <c r="B19" s="53">
        <v>7.7</v>
      </c>
      <c r="D19" s="136"/>
      <c r="E19" s="137"/>
    </row>
    <row r="20" spans="1:5" ht="14.25">
      <c r="A20" s="24" t="s">
        <v>82</v>
      </c>
      <c r="B20" s="53">
        <v>7.7</v>
      </c>
      <c r="D20" s="136"/>
      <c r="E20" s="137"/>
    </row>
    <row r="21" spans="1:5" ht="14.25">
      <c r="A21" s="24" t="s">
        <v>83</v>
      </c>
      <c r="B21" s="53">
        <v>8.2</v>
      </c>
      <c r="D21" s="136"/>
      <c r="E21" s="137"/>
    </row>
    <row r="22" spans="1:5" ht="14.25">
      <c r="A22" s="24" t="s">
        <v>84</v>
      </c>
      <c r="B22" s="53">
        <v>8.2</v>
      </c>
      <c r="D22" s="136"/>
      <c r="E22" s="137"/>
    </row>
    <row r="23" spans="1:5" ht="14.25">
      <c r="A23" s="24" t="s">
        <v>85</v>
      </c>
      <c r="B23" s="53">
        <v>8.2</v>
      </c>
      <c r="D23" s="136"/>
      <c r="E23" s="137"/>
    </row>
    <row r="24" spans="1:5" ht="14.25">
      <c r="A24" s="24" t="s">
        <v>86</v>
      </c>
      <c r="B24" s="53">
        <v>8.3</v>
      </c>
      <c r="D24" s="136"/>
      <c r="E24" s="137"/>
    </row>
    <row r="25" spans="1:5" ht="14.25">
      <c r="A25" s="24" t="s">
        <v>87</v>
      </c>
      <c r="B25" s="53">
        <v>8.5</v>
      </c>
      <c r="D25" s="136"/>
      <c r="E25" s="137"/>
    </row>
    <row r="26" spans="1:5" ht="14.25">
      <c r="A26" s="24" t="s">
        <v>88</v>
      </c>
      <c r="B26" s="53">
        <v>8.7</v>
      </c>
      <c r="D26" s="136"/>
      <c r="E26" s="137"/>
    </row>
    <row r="27" spans="1:5" ht="14.25">
      <c r="A27" s="24" t="s">
        <v>89</v>
      </c>
      <c r="B27" s="53">
        <v>8.8</v>
      </c>
      <c r="D27" s="136"/>
      <c r="E27" s="137"/>
    </row>
    <row r="28" spans="1:5" ht="14.25">
      <c r="A28" s="24" t="s">
        <v>90</v>
      </c>
      <c r="B28" s="53">
        <v>8.8</v>
      </c>
      <c r="D28" s="136"/>
      <c r="E28" s="137"/>
    </row>
    <row r="29" spans="1:5" ht="14.25">
      <c r="A29" s="24" t="s">
        <v>91</v>
      </c>
      <c r="B29" s="53">
        <v>8.9</v>
      </c>
      <c r="D29" s="136"/>
      <c r="E29" s="137"/>
    </row>
    <row r="30" spans="1:5" ht="14.25">
      <c r="A30" s="24" t="s">
        <v>92</v>
      </c>
      <c r="B30" s="53">
        <v>8.9</v>
      </c>
      <c r="D30" s="136"/>
      <c r="E30" s="137"/>
    </row>
    <row r="31" spans="1:5" ht="14.25">
      <c r="A31" s="24" t="s">
        <v>93</v>
      </c>
      <c r="B31" s="53">
        <v>9.2</v>
      </c>
      <c r="D31" s="136"/>
      <c r="E31" s="137"/>
    </row>
    <row r="32" spans="1:5" ht="14.25">
      <c r="A32" s="24" t="s">
        <v>94</v>
      </c>
      <c r="B32" s="53">
        <v>9.3</v>
      </c>
      <c r="D32" s="136"/>
      <c r="E32" s="137"/>
    </row>
    <row r="33" spans="1:5" ht="14.25">
      <c r="A33" s="24" t="s">
        <v>95</v>
      </c>
      <c r="B33" s="53">
        <v>9.5</v>
      </c>
      <c r="D33" s="136"/>
      <c r="E33" s="137"/>
    </row>
    <row r="34" spans="1:5" ht="14.25">
      <c r="A34" s="24" t="s">
        <v>96</v>
      </c>
      <c r="B34" s="53">
        <v>9.5</v>
      </c>
      <c r="D34" s="136"/>
      <c r="E34" s="137"/>
    </row>
    <row r="35" spans="1:5" ht="14.25">
      <c r="A35" s="24" t="s">
        <v>97</v>
      </c>
      <c r="B35" s="53">
        <v>9.8</v>
      </c>
      <c r="D35" s="136"/>
      <c r="E35" s="137"/>
    </row>
    <row r="36" spans="1:5" ht="14.25">
      <c r="A36" s="24" t="s">
        <v>98</v>
      </c>
      <c r="B36" s="53">
        <v>9.9</v>
      </c>
      <c r="D36" s="136"/>
      <c r="E36" s="137"/>
    </row>
    <row r="37" spans="1:5" ht="14.25">
      <c r="A37" s="24" t="s">
        <v>99</v>
      </c>
      <c r="B37" s="53">
        <v>10.1</v>
      </c>
      <c r="D37" s="136"/>
      <c r="E37" s="137"/>
    </row>
    <row r="38" spans="1:5" ht="14.25">
      <c r="A38" s="24" t="s">
        <v>100</v>
      </c>
      <c r="B38" s="53">
        <v>10.3</v>
      </c>
      <c r="D38" s="136"/>
      <c r="E38" s="137"/>
    </row>
    <row r="39" spans="1:5" ht="14.25">
      <c r="A39" s="24" t="s">
        <v>101</v>
      </c>
      <c r="B39" s="53">
        <v>10.5</v>
      </c>
      <c r="D39" s="136"/>
      <c r="E39" s="137"/>
    </row>
    <row r="40" spans="1:5" ht="14.25">
      <c r="A40" s="24" t="s">
        <v>102</v>
      </c>
      <c r="B40" s="53">
        <v>10.6</v>
      </c>
      <c r="D40" s="136"/>
      <c r="E40" s="137"/>
    </row>
    <row r="41" spans="1:5" ht="14.25">
      <c r="A41" s="24" t="s">
        <v>103</v>
      </c>
      <c r="B41" s="53">
        <v>10.9</v>
      </c>
      <c r="D41" s="136"/>
      <c r="E41" s="137"/>
    </row>
    <row r="42" spans="1:5" ht="14.25">
      <c r="A42" s="24" t="s">
        <v>104</v>
      </c>
      <c r="B42" s="53">
        <v>11</v>
      </c>
      <c r="D42" s="136"/>
      <c r="E42" s="137"/>
    </row>
    <row r="43" spans="1:5" ht="14.25">
      <c r="A43" s="24" t="s">
        <v>105</v>
      </c>
      <c r="B43" s="53">
        <v>11.4</v>
      </c>
      <c r="D43" s="136"/>
      <c r="E43" s="137"/>
    </row>
    <row r="44" spans="1:5" ht="14.25">
      <c r="A44" s="24" t="s">
        <v>106</v>
      </c>
      <c r="B44" s="53">
        <v>12</v>
      </c>
      <c r="D44" s="136"/>
      <c r="E44" s="137"/>
    </row>
    <row r="45" spans="1:5" ht="14.25">
      <c r="A45" s="24" t="s">
        <v>107</v>
      </c>
      <c r="B45" s="53">
        <v>12.1</v>
      </c>
      <c r="D45" s="136"/>
      <c r="E45" s="137"/>
    </row>
    <row r="46" spans="1:5" ht="14.25">
      <c r="A46" s="24" t="s">
        <v>108</v>
      </c>
      <c r="B46" s="53">
        <v>13.1</v>
      </c>
      <c r="D46" s="136"/>
      <c r="E46" s="137"/>
    </row>
    <row r="47" spans="1:5" ht="14.25">
      <c r="A47" s="24" t="s">
        <v>109</v>
      </c>
      <c r="B47" s="53">
        <v>14.2</v>
      </c>
      <c r="D47" s="136"/>
      <c r="E47" s="137"/>
    </row>
    <row r="48" spans="1:5" ht="14.25">
      <c r="A48" s="21" t="s">
        <v>110</v>
      </c>
      <c r="B48" s="135">
        <v>14.7</v>
      </c>
      <c r="D48" s="136"/>
      <c r="E48" s="137"/>
    </row>
    <row r="49" spans="1:5" ht="14.25">
      <c r="A49" s="24" t="s">
        <v>111</v>
      </c>
      <c r="B49" s="53">
        <v>15.4</v>
      </c>
      <c r="D49" s="136"/>
      <c r="E49" s="137"/>
    </row>
    <row r="50" spans="1:5" ht="14.25">
      <c r="A50" s="37" t="s">
        <v>112</v>
      </c>
      <c r="B50" s="54">
        <v>15.5</v>
      </c>
      <c r="D50" s="136"/>
      <c r="E50" s="137"/>
    </row>
    <row r="52" spans="1:2" ht="14.25">
      <c r="A52" s="168"/>
      <c r="B52" s="1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53.8515625" style="0" customWidth="1"/>
  </cols>
  <sheetData>
    <row r="1" ht="14.25">
      <c r="A1" s="1" t="s">
        <v>266</v>
      </c>
    </row>
    <row r="3" spans="1:2" ht="14.25">
      <c r="A3" s="14" t="s">
        <v>113</v>
      </c>
      <c r="B3" s="14" t="s">
        <v>117</v>
      </c>
    </row>
    <row r="4" spans="1:2" ht="14.25">
      <c r="A4" s="9" t="s">
        <v>79</v>
      </c>
      <c r="B4" s="23">
        <v>91</v>
      </c>
    </row>
    <row r="5" spans="1:2" ht="14.25">
      <c r="A5" s="55" t="s">
        <v>66</v>
      </c>
      <c r="B5" s="24">
        <v>116</v>
      </c>
    </row>
    <row r="6" spans="1:2" ht="14.25">
      <c r="A6" s="55" t="s">
        <v>92</v>
      </c>
      <c r="B6" s="24">
        <v>128</v>
      </c>
    </row>
    <row r="7" spans="1:2" ht="14.25">
      <c r="A7" s="55" t="s">
        <v>67</v>
      </c>
      <c r="B7" s="24">
        <v>139</v>
      </c>
    </row>
    <row r="8" spans="1:2" ht="14.25">
      <c r="A8" s="55" t="s">
        <v>93</v>
      </c>
      <c r="B8" s="24">
        <v>145</v>
      </c>
    </row>
    <row r="9" spans="1:2" ht="14.25">
      <c r="A9" s="55" t="s">
        <v>74</v>
      </c>
      <c r="B9" s="24">
        <v>152</v>
      </c>
    </row>
    <row r="10" spans="1:2" ht="14.25">
      <c r="A10" s="55" t="s">
        <v>105</v>
      </c>
      <c r="B10" s="24">
        <v>152</v>
      </c>
    </row>
    <row r="11" spans="1:2" ht="14.25">
      <c r="A11" s="55" t="s">
        <v>72</v>
      </c>
      <c r="B11" s="24">
        <v>169</v>
      </c>
    </row>
    <row r="12" spans="1:2" ht="14.25">
      <c r="A12" s="55" t="s">
        <v>69</v>
      </c>
      <c r="B12" s="24">
        <v>172</v>
      </c>
    </row>
    <row r="13" spans="1:2" ht="14.25">
      <c r="A13" s="55" t="s">
        <v>77</v>
      </c>
      <c r="B13" s="24">
        <v>189</v>
      </c>
    </row>
    <row r="14" spans="1:2" ht="14.25">
      <c r="A14" s="55" t="s">
        <v>68</v>
      </c>
      <c r="B14" s="24">
        <v>199</v>
      </c>
    </row>
    <row r="15" spans="1:2" ht="14.25">
      <c r="A15" s="55" t="s">
        <v>94</v>
      </c>
      <c r="B15" s="24">
        <v>210</v>
      </c>
    </row>
    <row r="16" spans="1:2" ht="14.25">
      <c r="A16" s="55" t="s">
        <v>70</v>
      </c>
      <c r="B16" s="24">
        <v>211</v>
      </c>
    </row>
    <row r="17" spans="1:2" ht="14.25">
      <c r="A17" s="55" t="s">
        <v>71</v>
      </c>
      <c r="B17" s="24">
        <v>214</v>
      </c>
    </row>
    <row r="18" spans="1:2" ht="14.25">
      <c r="A18" s="55" t="s">
        <v>90</v>
      </c>
      <c r="B18" s="24">
        <v>226</v>
      </c>
    </row>
    <row r="19" spans="1:2" ht="14.25">
      <c r="A19" s="55" t="s">
        <v>76</v>
      </c>
      <c r="B19" s="24">
        <v>230</v>
      </c>
    </row>
    <row r="20" spans="1:2" ht="14.25">
      <c r="A20" s="55" t="s">
        <v>75</v>
      </c>
      <c r="B20" s="24">
        <v>260</v>
      </c>
    </row>
    <row r="21" spans="1:2" ht="14.25">
      <c r="A21" s="55" t="s">
        <v>86</v>
      </c>
      <c r="B21" s="24">
        <v>262</v>
      </c>
    </row>
    <row r="22" spans="1:2" ht="14.25">
      <c r="A22" s="55" t="s">
        <v>109</v>
      </c>
      <c r="B22" s="24">
        <v>266</v>
      </c>
    </row>
    <row r="23" spans="1:2" ht="14.25">
      <c r="A23" s="55" t="s">
        <v>87</v>
      </c>
      <c r="B23" s="24">
        <v>289</v>
      </c>
    </row>
    <row r="24" spans="1:2" ht="14.25">
      <c r="A24" s="55" t="s">
        <v>88</v>
      </c>
      <c r="B24" s="24">
        <v>292</v>
      </c>
    </row>
    <row r="25" spans="1:2" ht="14.25">
      <c r="A25" s="55" t="s">
        <v>108</v>
      </c>
      <c r="B25" s="24">
        <v>297</v>
      </c>
    </row>
    <row r="26" spans="1:2" ht="14.25">
      <c r="A26" s="55" t="s">
        <v>81</v>
      </c>
      <c r="B26" s="24">
        <v>312</v>
      </c>
    </row>
    <row r="27" spans="1:4" ht="14.25">
      <c r="A27" s="55" t="s">
        <v>89</v>
      </c>
      <c r="B27" s="24">
        <v>315</v>
      </c>
      <c r="C27" s="170"/>
      <c r="D27" s="170"/>
    </row>
    <row r="28" spans="1:2" ht="14.25">
      <c r="A28" s="55" t="s">
        <v>82</v>
      </c>
      <c r="B28" s="24">
        <v>321</v>
      </c>
    </row>
    <row r="29" spans="1:2" ht="14.25">
      <c r="A29" s="55" t="s">
        <v>83</v>
      </c>
      <c r="B29" s="24">
        <v>322</v>
      </c>
    </row>
    <row r="30" spans="1:2" ht="14.25">
      <c r="A30" s="55" t="s">
        <v>73</v>
      </c>
      <c r="B30" s="24">
        <v>333</v>
      </c>
    </row>
    <row r="31" spans="1:2" ht="14.25">
      <c r="A31" s="55" t="s">
        <v>85</v>
      </c>
      <c r="B31" s="24">
        <v>334</v>
      </c>
    </row>
    <row r="32" spans="1:2" ht="14.25">
      <c r="A32" s="55" t="s">
        <v>96</v>
      </c>
      <c r="B32" s="24">
        <v>335</v>
      </c>
    </row>
    <row r="33" spans="1:2" ht="14.25">
      <c r="A33" s="55" t="s">
        <v>80</v>
      </c>
      <c r="B33" s="24">
        <v>345</v>
      </c>
    </row>
    <row r="34" spans="1:2" ht="14.25">
      <c r="A34" s="55" t="s">
        <v>102</v>
      </c>
      <c r="B34" s="24">
        <v>380</v>
      </c>
    </row>
    <row r="35" spans="1:2" ht="14.25">
      <c r="A35" s="55" t="s">
        <v>78</v>
      </c>
      <c r="B35" s="24">
        <v>384</v>
      </c>
    </row>
    <row r="36" spans="1:2" ht="14.25">
      <c r="A36" s="55" t="s">
        <v>103</v>
      </c>
      <c r="B36" s="24">
        <v>391</v>
      </c>
    </row>
    <row r="37" spans="1:2" ht="14.25">
      <c r="A37" s="55" t="s">
        <v>111</v>
      </c>
      <c r="B37" s="24">
        <v>392</v>
      </c>
    </row>
    <row r="38" spans="1:2" ht="14.25">
      <c r="A38" s="55" t="s">
        <v>91</v>
      </c>
      <c r="B38" s="24">
        <v>407</v>
      </c>
    </row>
    <row r="39" spans="1:2" ht="14.25">
      <c r="A39" s="55" t="s">
        <v>84</v>
      </c>
      <c r="B39" s="24">
        <v>410</v>
      </c>
    </row>
    <row r="40" spans="1:2" ht="14.25">
      <c r="A40" s="55" t="s">
        <v>99</v>
      </c>
      <c r="B40" s="24">
        <v>422</v>
      </c>
    </row>
    <row r="41" spans="1:2" ht="14.25">
      <c r="A41" s="55" t="s">
        <v>95</v>
      </c>
      <c r="B41" s="24">
        <v>423</v>
      </c>
    </row>
    <row r="42" spans="1:2" ht="14.25">
      <c r="A42" s="55" t="s">
        <v>106</v>
      </c>
      <c r="B42" s="24">
        <v>428</v>
      </c>
    </row>
    <row r="43" spans="1:2" ht="14.25">
      <c r="A43" s="55" t="s">
        <v>100</v>
      </c>
      <c r="B43" s="24">
        <v>432</v>
      </c>
    </row>
    <row r="44" spans="1:2" ht="14.25">
      <c r="A44" s="55" t="s">
        <v>98</v>
      </c>
      <c r="B44" s="24">
        <v>448</v>
      </c>
    </row>
    <row r="45" spans="1:2" ht="14.25">
      <c r="A45" s="55" t="s">
        <v>104</v>
      </c>
      <c r="B45" s="24">
        <v>452</v>
      </c>
    </row>
    <row r="46" spans="1:2" ht="14.25">
      <c r="A46" s="55" t="s">
        <v>101</v>
      </c>
      <c r="B46" s="24">
        <v>478</v>
      </c>
    </row>
    <row r="47" spans="1:2" ht="14.25">
      <c r="A47" s="55" t="s">
        <v>107</v>
      </c>
      <c r="B47" s="24">
        <v>523</v>
      </c>
    </row>
    <row r="48" spans="1:2" ht="14.25">
      <c r="A48" s="55" t="s">
        <v>112</v>
      </c>
      <c r="B48" s="24">
        <v>550</v>
      </c>
    </row>
    <row r="49" spans="1:2" ht="14.25">
      <c r="A49" s="55" t="s">
        <v>97</v>
      </c>
      <c r="B49" s="24">
        <v>599</v>
      </c>
    </row>
    <row r="50" spans="1:2" ht="14.25">
      <c r="A50" s="21" t="s">
        <v>110</v>
      </c>
      <c r="B50" s="21">
        <v>718</v>
      </c>
    </row>
    <row r="51" spans="1:2" ht="14.25">
      <c r="A51" s="21" t="s">
        <v>115</v>
      </c>
      <c r="B51" s="21">
        <v>941</v>
      </c>
    </row>
    <row r="52" spans="1:2" ht="14.25">
      <c r="A52" s="22" t="s">
        <v>116</v>
      </c>
      <c r="B52" s="22">
        <v>559</v>
      </c>
    </row>
    <row r="54" ht="14.25">
      <c r="A54" s="138" t="s">
        <v>190</v>
      </c>
    </row>
    <row r="55" ht="14.25">
      <c r="A55" s="138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2" customWidth="1"/>
    <col min="2" max="2" width="42.00390625" style="2" customWidth="1"/>
    <col min="3" max="16384" width="9.140625" style="2" customWidth="1"/>
  </cols>
  <sheetData>
    <row r="1" ht="14.25">
      <c r="A1" s="1" t="s">
        <v>276</v>
      </c>
    </row>
    <row r="3" spans="1:2" ht="14.25">
      <c r="A3" s="79" t="s">
        <v>0</v>
      </c>
      <c r="B3" s="80" t="s">
        <v>149</v>
      </c>
    </row>
    <row r="4" spans="1:2" ht="14.25">
      <c r="A4" s="5">
        <v>1995</v>
      </c>
      <c r="B4" s="72">
        <v>5.7</v>
      </c>
    </row>
    <row r="5" spans="1:2" s="10" customFormat="1" ht="14.25">
      <c r="A5" s="5">
        <v>1996</v>
      </c>
      <c r="B5" s="72">
        <v>5.9</v>
      </c>
    </row>
    <row r="6" spans="1:2" ht="14.25">
      <c r="A6" s="5">
        <v>1997</v>
      </c>
      <c r="B6" s="72">
        <v>6.4</v>
      </c>
    </row>
    <row r="7" spans="1:2" s="10" customFormat="1" ht="14.25">
      <c r="A7" s="5">
        <v>1998</v>
      </c>
      <c r="B7" s="72">
        <v>6.6</v>
      </c>
    </row>
    <row r="8" spans="1:2" ht="14.25">
      <c r="A8" s="5">
        <v>1999</v>
      </c>
      <c r="B8" s="72">
        <v>7.1</v>
      </c>
    </row>
    <row r="9" spans="1:2" s="10" customFormat="1" ht="14.25">
      <c r="A9" s="5">
        <v>2000</v>
      </c>
      <c r="B9" s="72">
        <v>9.1</v>
      </c>
    </row>
    <row r="10" spans="1:2" ht="14.25">
      <c r="A10" s="5">
        <v>2001</v>
      </c>
      <c r="B10" s="72">
        <v>12</v>
      </c>
    </row>
    <row r="11" spans="1:2" s="10" customFormat="1" ht="14.25">
      <c r="A11" s="5">
        <v>2002</v>
      </c>
      <c r="B11" s="72">
        <v>15.6</v>
      </c>
    </row>
    <row r="12" spans="1:2" ht="14.25">
      <c r="A12" s="5">
        <v>2003</v>
      </c>
      <c r="B12" s="72">
        <v>21.4</v>
      </c>
    </row>
    <row r="13" spans="1:2" s="10" customFormat="1" ht="14.25">
      <c r="A13" s="5">
        <v>2004</v>
      </c>
      <c r="B13" s="72">
        <v>23.5</v>
      </c>
    </row>
    <row r="14" spans="1:2" ht="14.25">
      <c r="A14" s="5">
        <v>2005</v>
      </c>
      <c r="B14" s="72">
        <v>21.3</v>
      </c>
    </row>
    <row r="15" spans="1:2" s="10" customFormat="1" ht="14.25">
      <c r="A15" s="5">
        <v>2006</v>
      </c>
      <c r="B15" s="72">
        <v>16.4</v>
      </c>
    </row>
    <row r="16" spans="1:2" ht="14.25">
      <c r="A16" s="5">
        <v>2007</v>
      </c>
      <c r="B16" s="72">
        <v>13</v>
      </c>
    </row>
    <row r="17" spans="1:2" ht="14.25">
      <c r="A17" s="5">
        <v>2008</v>
      </c>
      <c r="B17" s="72">
        <v>10.6</v>
      </c>
    </row>
    <row r="18" spans="1:2" ht="14.25">
      <c r="A18" s="5">
        <v>2009</v>
      </c>
      <c r="B18" s="72">
        <v>8.8</v>
      </c>
    </row>
    <row r="19" spans="1:2" ht="14.25">
      <c r="A19" s="5">
        <v>2010</v>
      </c>
      <c r="B19" s="72">
        <v>9.8</v>
      </c>
    </row>
    <row r="20" spans="1:2" ht="14.25">
      <c r="A20" s="5">
        <v>2011</v>
      </c>
      <c r="B20" s="72">
        <v>10.8</v>
      </c>
    </row>
    <row r="21" spans="1:2" ht="14.25">
      <c r="A21" s="5">
        <v>2012</v>
      </c>
      <c r="B21" s="72">
        <v>12.5</v>
      </c>
    </row>
    <row r="22" spans="1:2" ht="14.25">
      <c r="A22" s="5">
        <v>2013</v>
      </c>
      <c r="B22" s="72">
        <v>14.8</v>
      </c>
    </row>
    <row r="23" spans="1:2" ht="14.25">
      <c r="A23" s="5">
        <v>2014</v>
      </c>
      <c r="B23" s="72">
        <v>16.4</v>
      </c>
    </row>
    <row r="24" spans="1:2" ht="14.25">
      <c r="A24" s="5">
        <v>2015</v>
      </c>
      <c r="B24" s="72">
        <v>17.6</v>
      </c>
    </row>
    <row r="25" spans="1:2" ht="14.25">
      <c r="A25" s="5">
        <v>2016</v>
      </c>
      <c r="B25" s="72">
        <v>18.1</v>
      </c>
    </row>
    <row r="26" spans="1:2" s="10" customFormat="1" ht="14.25">
      <c r="A26" s="5">
        <v>2017</v>
      </c>
      <c r="B26" s="72">
        <v>17.7</v>
      </c>
    </row>
    <row r="27" spans="1:2" ht="14.25">
      <c r="A27" s="6" t="s">
        <v>205</v>
      </c>
      <c r="B27" s="73">
        <v>17.4</v>
      </c>
    </row>
    <row r="28" s="10" customFormat="1" ht="14.25">
      <c r="A28" s="148"/>
    </row>
    <row r="29" ht="14.25">
      <c r="B29" s="1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50.7109375" style="0" customWidth="1"/>
    <col min="4" max="4" width="13.140625" style="0" customWidth="1"/>
    <col min="5" max="5" width="41.8515625" style="0" customWidth="1"/>
  </cols>
  <sheetData>
    <row r="1" ht="14.25">
      <c r="A1" s="1" t="s">
        <v>265</v>
      </c>
    </row>
    <row r="2" spans="2:5" ht="14.25">
      <c r="B2" t="s">
        <v>11</v>
      </c>
      <c r="C2" s="209"/>
      <c r="D2" s="209"/>
      <c r="E2" s="209"/>
    </row>
    <row r="3" spans="1:5" ht="14.25">
      <c r="A3" s="14" t="s">
        <v>65</v>
      </c>
      <c r="B3" s="14" t="s">
        <v>192</v>
      </c>
      <c r="D3" s="244"/>
      <c r="E3" s="244"/>
    </row>
    <row r="4" spans="1:5" ht="14.25">
      <c r="A4" s="24">
        <v>1993</v>
      </c>
      <c r="B4" s="241">
        <v>12001</v>
      </c>
      <c r="D4" s="247"/>
      <c r="E4" s="245"/>
    </row>
    <row r="5" spans="1:9" ht="14.25">
      <c r="A5" s="24">
        <f aca="true" t="shared" si="0" ref="A5:A27">A4+1</f>
        <v>1994</v>
      </c>
      <c r="B5" s="242">
        <v>12963</v>
      </c>
      <c r="D5" s="247"/>
      <c r="E5" s="246"/>
      <c r="I5" s="172"/>
    </row>
    <row r="6" spans="1:9" ht="14.25">
      <c r="A6" s="24">
        <f t="shared" si="0"/>
        <v>1995</v>
      </c>
      <c r="B6" s="242">
        <v>14558</v>
      </c>
      <c r="D6" s="247"/>
      <c r="E6" s="246"/>
      <c r="I6" s="172"/>
    </row>
    <row r="7" spans="1:9" ht="14.25">
      <c r="A7" s="24">
        <f t="shared" si="0"/>
        <v>1996</v>
      </c>
      <c r="B7" s="242">
        <v>16309</v>
      </c>
      <c r="D7" s="247"/>
      <c r="E7" s="246"/>
      <c r="I7" s="172"/>
    </row>
    <row r="8" spans="1:9" ht="14.25">
      <c r="A8" s="24">
        <f t="shared" si="0"/>
        <v>1997</v>
      </c>
      <c r="B8" s="242">
        <v>19363</v>
      </c>
      <c r="D8" s="247"/>
      <c r="E8" s="246"/>
      <c r="I8" s="172"/>
    </row>
    <row r="9" spans="1:9" ht="14.25">
      <c r="A9" s="24">
        <f t="shared" si="0"/>
        <v>1998</v>
      </c>
      <c r="B9" s="242">
        <v>21223</v>
      </c>
      <c r="D9" s="247"/>
      <c r="E9" s="246"/>
      <c r="I9" s="172"/>
    </row>
    <row r="10" spans="1:9" ht="14.25">
      <c r="A10" s="24">
        <f t="shared" si="0"/>
        <v>1999</v>
      </c>
      <c r="B10" s="242">
        <v>23260</v>
      </c>
      <c r="D10" s="247"/>
      <c r="E10" s="246"/>
      <c r="I10" s="172"/>
    </row>
    <row r="11" spans="1:9" s="158" customFormat="1" ht="14.25">
      <c r="A11" s="24">
        <v>2000</v>
      </c>
      <c r="B11" s="242">
        <v>24678</v>
      </c>
      <c r="D11" s="247"/>
      <c r="E11" s="246"/>
      <c r="I11" s="172"/>
    </row>
    <row r="12" spans="1:9" ht="14.25">
      <c r="A12" s="24">
        <v>2001</v>
      </c>
      <c r="B12" s="242">
        <v>27108.553541141267</v>
      </c>
      <c r="D12" s="247"/>
      <c r="E12" s="246"/>
      <c r="I12" s="172"/>
    </row>
    <row r="13" spans="1:9" ht="14.25">
      <c r="A13" s="24">
        <f t="shared" si="0"/>
        <v>2002</v>
      </c>
      <c r="B13" s="242">
        <v>26248.731276381728</v>
      </c>
      <c r="D13" s="247"/>
      <c r="E13" s="246"/>
      <c r="I13" s="171"/>
    </row>
    <row r="14" spans="1:9" ht="14.25">
      <c r="A14" s="24">
        <f t="shared" si="0"/>
        <v>2003</v>
      </c>
      <c r="B14" s="242">
        <v>25839.57205779729</v>
      </c>
      <c r="D14" s="247"/>
      <c r="E14" s="246"/>
      <c r="I14" s="171"/>
    </row>
    <row r="15" spans="1:9" ht="14.25">
      <c r="A15" s="24">
        <f t="shared" si="0"/>
        <v>2004</v>
      </c>
      <c r="B15" s="242">
        <v>21089.60865766501</v>
      </c>
      <c r="D15" s="247"/>
      <c r="E15" s="246"/>
      <c r="I15" s="171"/>
    </row>
    <row r="16" spans="1:9" ht="14.25">
      <c r="A16" s="24">
        <f t="shared" si="0"/>
        <v>2005</v>
      </c>
      <c r="B16" s="242">
        <v>19076.638486444506</v>
      </c>
      <c r="D16" s="247"/>
      <c r="E16" s="246"/>
      <c r="I16" s="171"/>
    </row>
    <row r="17" spans="1:9" ht="14.25">
      <c r="A17" s="24">
        <f t="shared" si="0"/>
        <v>2006</v>
      </c>
      <c r="B17" s="242">
        <v>20875.955095970785</v>
      </c>
      <c r="D17" s="247"/>
      <c r="E17" s="246"/>
      <c r="I17" s="171"/>
    </row>
    <row r="18" spans="1:9" ht="14.25">
      <c r="A18" s="24">
        <f t="shared" si="0"/>
        <v>2007</v>
      </c>
      <c r="B18" s="242">
        <v>22613.27210666108</v>
      </c>
      <c r="D18" s="247"/>
      <c r="E18" s="246"/>
      <c r="I18" s="171"/>
    </row>
    <row r="19" spans="1:9" ht="14.25">
      <c r="A19" s="24">
        <f t="shared" si="0"/>
        <v>2008</v>
      </c>
      <c r="B19" s="242">
        <v>24699.047690648007</v>
      </c>
      <c r="D19" s="247"/>
      <c r="E19" s="246"/>
      <c r="I19" s="171"/>
    </row>
    <row r="20" spans="1:9" ht="14.25">
      <c r="A20" s="24">
        <f t="shared" si="0"/>
        <v>2009</v>
      </c>
      <c r="B20" s="242">
        <v>25932.471827502704</v>
      </c>
      <c r="D20" s="247"/>
      <c r="E20" s="246"/>
      <c r="I20" s="171"/>
    </row>
    <row r="21" spans="1:9" ht="14.25">
      <c r="A21" s="24">
        <f t="shared" si="0"/>
        <v>2010</v>
      </c>
      <c r="B21" s="242">
        <v>25586.20768494681</v>
      </c>
      <c r="D21" s="247"/>
      <c r="E21" s="246"/>
      <c r="I21" s="171"/>
    </row>
    <row r="22" spans="1:9" ht="14.25">
      <c r="A22" s="24">
        <f t="shared" si="0"/>
        <v>2011</v>
      </c>
      <c r="B22" s="242">
        <v>25240.214385111507</v>
      </c>
      <c r="D22" s="247"/>
      <c r="E22" s="246"/>
      <c r="I22" s="171"/>
    </row>
    <row r="23" spans="1:9" ht="14.25">
      <c r="A23" s="24">
        <f t="shared" si="0"/>
        <v>2012</v>
      </c>
      <c r="B23" s="242">
        <v>24968.552137171202</v>
      </c>
      <c r="D23" s="247"/>
      <c r="E23" s="246"/>
      <c r="I23" s="171"/>
    </row>
    <row r="24" spans="1:9" ht="14.25">
      <c r="A24" s="24">
        <f t="shared" si="0"/>
        <v>2013</v>
      </c>
      <c r="B24" s="242">
        <v>25101.48499879817</v>
      </c>
      <c r="D24" s="247"/>
      <c r="E24" s="246"/>
      <c r="I24" s="171"/>
    </row>
    <row r="25" spans="1:9" ht="14.25">
      <c r="A25" s="24">
        <f t="shared" si="0"/>
        <v>2014</v>
      </c>
      <c r="B25" s="242">
        <v>26702.799745045577</v>
      </c>
      <c r="D25" s="247"/>
      <c r="E25" s="246"/>
      <c r="I25" s="171"/>
    </row>
    <row r="26" spans="1:9" ht="14.25">
      <c r="A26" s="24">
        <f>A25+1</f>
        <v>2015</v>
      </c>
      <c r="B26" s="242">
        <v>27151.974533567067</v>
      </c>
      <c r="D26" s="247"/>
      <c r="E26" s="246"/>
      <c r="I26" s="171"/>
    </row>
    <row r="27" spans="1:9" ht="14.25">
      <c r="A27" s="24">
        <f t="shared" si="0"/>
        <v>2016</v>
      </c>
      <c r="B27" s="242">
        <v>27005.009108542996</v>
      </c>
      <c r="D27" s="247"/>
      <c r="E27" s="246"/>
      <c r="I27" s="171"/>
    </row>
    <row r="28" spans="1:9" ht="14.25">
      <c r="A28" s="37">
        <v>2017</v>
      </c>
      <c r="B28" s="243">
        <v>27237.29913043887</v>
      </c>
      <c r="D28" s="247"/>
      <c r="E28" s="246"/>
      <c r="I28" s="171"/>
    </row>
    <row r="29" spans="1:9" ht="14.25">
      <c r="A29" s="248"/>
      <c r="B29" s="190"/>
      <c r="D29" s="247"/>
      <c r="E29" s="246"/>
      <c r="I29" s="171"/>
    </row>
    <row r="30" spans="1:5" ht="14.25">
      <c r="A30" s="209"/>
      <c r="B30" s="209"/>
      <c r="C30" s="209"/>
      <c r="E30" s="209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3" width="25.7109375" style="0" customWidth="1"/>
  </cols>
  <sheetData>
    <row r="1" ht="14.25">
      <c r="A1" s="1" t="s">
        <v>264</v>
      </c>
    </row>
    <row r="3" spans="2:3" ht="14.25">
      <c r="B3" s="281" t="s">
        <v>193</v>
      </c>
      <c r="C3" s="282"/>
    </row>
    <row r="4" spans="1:3" ht="14.25">
      <c r="A4" s="14" t="s">
        <v>65</v>
      </c>
      <c r="B4" s="22" t="s">
        <v>10</v>
      </c>
      <c r="C4" s="22" t="s">
        <v>64</v>
      </c>
    </row>
    <row r="5" spans="1:3" s="158" customFormat="1" ht="14.25">
      <c r="A5" s="9">
        <v>2001</v>
      </c>
      <c r="B5" s="174">
        <v>0.098</v>
      </c>
      <c r="C5" s="174">
        <v>0.1</v>
      </c>
    </row>
    <row r="6" spans="1:3" s="158" customFormat="1" ht="14.25">
      <c r="A6" s="173">
        <v>2002</v>
      </c>
      <c r="B6" s="175">
        <v>-0.032</v>
      </c>
      <c r="C6" s="174">
        <v>0.033</v>
      </c>
    </row>
    <row r="7" spans="1:3" s="158" customFormat="1" ht="14.25">
      <c r="A7" s="173">
        <v>2003</v>
      </c>
      <c r="B7" s="175">
        <v>-0.016</v>
      </c>
      <c r="C7" s="174">
        <v>0.031</v>
      </c>
    </row>
    <row r="8" spans="1:3" s="158" customFormat="1" ht="14.25">
      <c r="A8" s="173">
        <v>2004</v>
      </c>
      <c r="B8" s="175">
        <v>-0.184</v>
      </c>
      <c r="C8" s="174">
        <v>0.011</v>
      </c>
    </row>
    <row r="9" spans="1:3" s="158" customFormat="1" ht="14.25">
      <c r="A9" s="173">
        <v>2005</v>
      </c>
      <c r="B9" s="175">
        <v>-0.095</v>
      </c>
      <c r="C9" s="174">
        <v>0.028</v>
      </c>
    </row>
    <row r="10" spans="1:3" s="158" customFormat="1" ht="14.25">
      <c r="A10" s="173">
        <v>2006</v>
      </c>
      <c r="B10" s="175">
        <v>0.094</v>
      </c>
      <c r="C10" s="174">
        <v>0.055</v>
      </c>
    </row>
    <row r="11" spans="1:6" ht="14.25">
      <c r="A11" s="24">
        <v>2007</v>
      </c>
      <c r="B11" s="188">
        <v>0.083</v>
      </c>
      <c r="C11" s="188">
        <v>0.068</v>
      </c>
      <c r="E11" s="160"/>
      <c r="F11" s="160"/>
    </row>
    <row r="12" spans="1:6" ht="14.25">
      <c r="A12" s="182">
        <v>2008</v>
      </c>
      <c r="B12" s="188">
        <v>0.092</v>
      </c>
      <c r="C12" s="185">
        <v>0.081</v>
      </c>
      <c r="E12" s="160"/>
      <c r="F12" s="160"/>
    </row>
    <row r="13" spans="1:6" ht="14.25">
      <c r="A13" s="182">
        <v>2009</v>
      </c>
      <c r="B13" s="188">
        <v>0.05</v>
      </c>
      <c r="C13" s="185">
        <v>0.006</v>
      </c>
      <c r="E13" s="160"/>
      <c r="F13" s="160"/>
    </row>
    <row r="14" spans="1:6" ht="14.25">
      <c r="A14" s="182">
        <v>2010</v>
      </c>
      <c r="B14" s="188">
        <v>-0.013</v>
      </c>
      <c r="C14" s="185">
        <v>-0.028</v>
      </c>
      <c r="E14" s="160"/>
      <c r="F14" s="160"/>
    </row>
    <row r="15" spans="1:6" ht="14.25">
      <c r="A15" s="182">
        <v>2011</v>
      </c>
      <c r="B15" s="188">
        <v>-0.014</v>
      </c>
      <c r="C15" s="185">
        <v>0.007</v>
      </c>
      <c r="E15" s="160"/>
      <c r="F15" s="160"/>
    </row>
    <row r="16" spans="1:6" ht="14.25">
      <c r="A16" s="182">
        <v>2012</v>
      </c>
      <c r="B16" s="188">
        <v>-0.011</v>
      </c>
      <c r="C16" s="185">
        <v>-0.006</v>
      </c>
      <c r="E16" s="160"/>
      <c r="F16" s="160"/>
    </row>
    <row r="17" spans="1:6" ht="14.25">
      <c r="A17" s="182">
        <v>2013</v>
      </c>
      <c r="B17" s="188">
        <v>0.005</v>
      </c>
      <c r="C17" s="185">
        <v>0.028</v>
      </c>
      <c r="E17" s="160"/>
      <c r="F17" s="160"/>
    </row>
    <row r="18" spans="1:6" ht="14.25">
      <c r="A18" s="182">
        <v>2014</v>
      </c>
      <c r="B18" s="188">
        <v>0.064</v>
      </c>
      <c r="C18" s="185">
        <v>0.014</v>
      </c>
      <c r="E18" s="160"/>
      <c r="F18" s="160"/>
    </row>
    <row r="19" spans="1:6" ht="14.25">
      <c r="A19" s="182">
        <v>2015</v>
      </c>
      <c r="B19" s="188">
        <v>0.017</v>
      </c>
      <c r="C19" s="185">
        <v>0.01</v>
      </c>
      <c r="E19" s="160"/>
      <c r="F19" s="160"/>
    </row>
    <row r="20" spans="1:6" ht="14.25">
      <c r="A20" s="182">
        <v>2016</v>
      </c>
      <c r="B20" s="188">
        <v>-0.005</v>
      </c>
      <c r="C20" s="185">
        <v>0.027</v>
      </c>
      <c r="E20" s="160"/>
      <c r="F20" s="160"/>
    </row>
    <row r="21" spans="1:6" ht="14.25">
      <c r="A21" s="178">
        <v>2017</v>
      </c>
      <c r="B21" s="189">
        <v>0.009</v>
      </c>
      <c r="C21" s="186">
        <v>0.04</v>
      </c>
      <c r="E21" s="160"/>
      <c r="F21" s="160"/>
    </row>
    <row r="22" ht="14.25">
      <c r="A22" s="190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33.7109375" style="0" customWidth="1"/>
    <col min="5" max="5" width="10.140625" style="0" bestFit="1" customWidth="1"/>
  </cols>
  <sheetData>
    <row r="1" ht="14.25">
      <c r="A1" s="1" t="s">
        <v>263</v>
      </c>
    </row>
    <row r="3" spans="1:2" ht="14.25">
      <c r="A3" s="14" t="s">
        <v>113</v>
      </c>
      <c r="B3" s="14" t="s">
        <v>185</v>
      </c>
    </row>
    <row r="4" spans="1:6" ht="14.25">
      <c r="A4" s="23" t="s">
        <v>71</v>
      </c>
      <c r="B4" s="58">
        <v>12066</v>
      </c>
      <c r="D4" s="140"/>
      <c r="E4" s="176"/>
      <c r="F4" s="140"/>
    </row>
    <row r="5" spans="1:6" ht="14.25">
      <c r="A5" s="24" t="s">
        <v>75</v>
      </c>
      <c r="B5" s="59">
        <v>12206</v>
      </c>
      <c r="E5" s="141"/>
      <c r="F5" s="140"/>
    </row>
    <row r="6" spans="1:6" ht="14.25">
      <c r="A6" s="24" t="s">
        <v>96</v>
      </c>
      <c r="B6" s="59">
        <v>13171</v>
      </c>
      <c r="E6" s="141"/>
      <c r="F6" s="140"/>
    </row>
    <row r="7" spans="1:6" ht="14.25">
      <c r="A7" s="24" t="s">
        <v>112</v>
      </c>
      <c r="B7" s="59">
        <v>13392</v>
      </c>
      <c r="E7" s="141"/>
      <c r="F7" s="140"/>
    </row>
    <row r="8" spans="1:6" ht="14.25">
      <c r="A8" s="24" t="s">
        <v>87</v>
      </c>
      <c r="B8" s="59">
        <v>14411</v>
      </c>
      <c r="E8" s="141"/>
      <c r="F8" s="140"/>
    </row>
    <row r="9" spans="1:6" ht="14.25">
      <c r="A9" s="24" t="s">
        <v>107</v>
      </c>
      <c r="B9" s="59">
        <v>14839</v>
      </c>
      <c r="E9" s="141"/>
      <c r="F9" s="140"/>
    </row>
    <row r="10" spans="1:6" ht="14.25">
      <c r="A10" s="24" t="s">
        <v>68</v>
      </c>
      <c r="B10" s="59">
        <v>14850</v>
      </c>
      <c r="E10" s="141"/>
      <c r="F10" s="140"/>
    </row>
    <row r="11" spans="1:6" ht="14.25">
      <c r="A11" s="24" t="s">
        <v>100</v>
      </c>
      <c r="B11" s="59">
        <v>15747</v>
      </c>
      <c r="E11" s="141"/>
      <c r="F11" s="140"/>
    </row>
    <row r="12" spans="1:6" ht="14.25">
      <c r="A12" s="24" t="s">
        <v>69</v>
      </c>
      <c r="B12" s="59">
        <v>15792</v>
      </c>
      <c r="E12" s="141"/>
      <c r="F12" s="140"/>
    </row>
    <row r="13" spans="1:6" ht="14.25">
      <c r="A13" s="24" t="s">
        <v>111</v>
      </c>
      <c r="B13" s="59">
        <v>15990</v>
      </c>
      <c r="E13" s="141"/>
      <c r="F13" s="140"/>
    </row>
    <row r="14" spans="1:6" ht="14.25">
      <c r="A14" s="24" t="s">
        <v>79</v>
      </c>
      <c r="B14" s="59">
        <v>16016</v>
      </c>
      <c r="E14" s="141"/>
      <c r="F14" s="140"/>
    </row>
    <row r="15" spans="1:6" ht="14.25">
      <c r="A15" s="24" t="s">
        <v>105</v>
      </c>
      <c r="B15" s="59">
        <v>16825</v>
      </c>
      <c r="E15" s="141"/>
      <c r="F15" s="140"/>
    </row>
    <row r="16" spans="1:6" ht="14.25">
      <c r="A16" s="24" t="s">
        <v>108</v>
      </c>
      <c r="B16" s="59">
        <v>17177</v>
      </c>
      <c r="E16" s="141"/>
      <c r="F16" s="140"/>
    </row>
    <row r="17" spans="1:6" ht="14.25">
      <c r="A17" s="24" t="s">
        <v>85</v>
      </c>
      <c r="B17" s="59">
        <v>17203</v>
      </c>
      <c r="E17" s="141"/>
      <c r="F17" s="140"/>
    </row>
    <row r="18" spans="1:6" ht="14.25">
      <c r="A18" s="24" t="s">
        <v>94</v>
      </c>
      <c r="B18" s="59">
        <v>17206</v>
      </c>
      <c r="E18" s="141"/>
      <c r="F18" s="140"/>
    </row>
    <row r="19" spans="1:6" ht="14.25">
      <c r="A19" s="24" t="s">
        <v>70</v>
      </c>
      <c r="B19" s="59">
        <v>17665</v>
      </c>
      <c r="E19" s="141"/>
      <c r="F19" s="140"/>
    </row>
    <row r="20" spans="1:6" ht="14.25">
      <c r="A20" s="24" t="s">
        <v>78</v>
      </c>
      <c r="B20" s="59">
        <v>17807</v>
      </c>
      <c r="E20" s="141"/>
      <c r="F20" s="140"/>
    </row>
    <row r="21" spans="1:6" ht="14.25">
      <c r="A21" s="24" t="s">
        <v>109</v>
      </c>
      <c r="B21" s="59">
        <v>17811</v>
      </c>
      <c r="E21" s="141"/>
      <c r="F21" s="140"/>
    </row>
    <row r="22" spans="1:6" ht="14.25">
      <c r="A22" s="24" t="s">
        <v>97</v>
      </c>
      <c r="B22" s="59">
        <v>18249</v>
      </c>
      <c r="E22" s="141"/>
      <c r="F22" s="140"/>
    </row>
    <row r="23" spans="1:6" ht="14.25">
      <c r="A23" s="24" t="s">
        <v>77</v>
      </c>
      <c r="B23" s="59">
        <v>18255</v>
      </c>
      <c r="E23" s="141"/>
      <c r="F23" s="140"/>
    </row>
    <row r="24" spans="1:6" ht="14.25">
      <c r="A24" s="24" t="s">
        <v>74</v>
      </c>
      <c r="B24" s="59">
        <v>18292</v>
      </c>
      <c r="E24" s="141"/>
      <c r="F24" s="140"/>
    </row>
    <row r="25" spans="1:6" ht="14.25">
      <c r="A25" s="24" t="s">
        <v>80</v>
      </c>
      <c r="B25" s="59">
        <v>18621</v>
      </c>
      <c r="E25" s="141"/>
      <c r="F25" s="140"/>
    </row>
    <row r="26" spans="1:6" ht="14.25">
      <c r="A26" s="24" t="s">
        <v>86</v>
      </c>
      <c r="B26" s="59">
        <v>18809</v>
      </c>
      <c r="E26" s="141"/>
      <c r="F26" s="140"/>
    </row>
    <row r="27" spans="1:6" ht="14.25">
      <c r="A27" s="24" t="s">
        <v>83</v>
      </c>
      <c r="B27" s="59">
        <v>19102</v>
      </c>
      <c r="E27" s="141"/>
      <c r="F27" s="140"/>
    </row>
    <row r="28" spans="1:6" ht="14.25">
      <c r="A28" s="24" t="s">
        <v>88</v>
      </c>
      <c r="B28" s="59">
        <v>20431</v>
      </c>
      <c r="E28" s="141"/>
      <c r="F28" s="140"/>
    </row>
    <row r="29" spans="1:6" ht="14.25">
      <c r="A29" s="24" t="s">
        <v>93</v>
      </c>
      <c r="B29" s="59">
        <v>20636</v>
      </c>
      <c r="E29" s="141"/>
      <c r="F29" s="140"/>
    </row>
    <row r="30" spans="1:6" ht="14.25">
      <c r="A30" s="24" t="s">
        <v>95</v>
      </c>
      <c r="B30" s="59">
        <v>21975</v>
      </c>
      <c r="E30" s="141"/>
      <c r="F30" s="140"/>
    </row>
    <row r="31" spans="1:6" ht="14.25">
      <c r="A31" s="24" t="s">
        <v>102</v>
      </c>
      <c r="B31" s="59">
        <v>23536</v>
      </c>
      <c r="E31" s="141"/>
      <c r="F31" s="140"/>
    </row>
    <row r="32" spans="1:6" ht="14.25">
      <c r="A32" s="24" t="s">
        <v>101</v>
      </c>
      <c r="B32" s="59">
        <v>24921</v>
      </c>
      <c r="E32" s="141"/>
      <c r="F32" s="140"/>
    </row>
    <row r="33" spans="1:6" ht="14.25">
      <c r="A33" s="24" t="s">
        <v>82</v>
      </c>
      <c r="B33" s="59">
        <v>25855</v>
      </c>
      <c r="E33" s="141"/>
      <c r="F33" s="140"/>
    </row>
    <row r="34" spans="1:6" ht="14.25">
      <c r="A34" s="24" t="s">
        <v>81</v>
      </c>
      <c r="B34" s="59">
        <v>26034</v>
      </c>
      <c r="E34" s="141"/>
      <c r="F34" s="140"/>
    </row>
    <row r="35" spans="1:6" ht="14.25">
      <c r="A35" s="24" t="s">
        <v>106</v>
      </c>
      <c r="B35" s="59">
        <v>26151</v>
      </c>
      <c r="E35" s="141"/>
      <c r="F35" s="140"/>
    </row>
    <row r="36" spans="1:6" ht="14.25">
      <c r="A36" s="21" t="s">
        <v>110</v>
      </c>
      <c r="B36" s="139">
        <v>26167</v>
      </c>
      <c r="E36" s="141"/>
      <c r="F36" s="140"/>
    </row>
    <row r="37" spans="1:6" ht="14.25">
      <c r="A37" s="24" t="s">
        <v>99</v>
      </c>
      <c r="B37" s="59">
        <v>27923</v>
      </c>
      <c r="E37" s="141"/>
      <c r="F37" s="140"/>
    </row>
    <row r="38" spans="1:6" ht="14.25">
      <c r="A38" s="24" t="s">
        <v>103</v>
      </c>
      <c r="B38" s="59">
        <v>27957</v>
      </c>
      <c r="E38" s="141"/>
      <c r="F38" s="140"/>
    </row>
    <row r="39" spans="1:6" ht="14.25">
      <c r="A39" s="24" t="s">
        <v>92</v>
      </c>
      <c r="B39" s="59">
        <v>28200</v>
      </c>
      <c r="E39" s="141"/>
      <c r="F39" s="140"/>
    </row>
    <row r="40" spans="1:6" ht="14.25">
      <c r="A40" s="24" t="s">
        <v>67</v>
      </c>
      <c r="B40" s="59">
        <v>28315</v>
      </c>
      <c r="E40" s="141"/>
      <c r="F40" s="140"/>
    </row>
    <row r="41" spans="1:6" ht="14.25">
      <c r="A41" s="24" t="s">
        <v>104</v>
      </c>
      <c r="B41" s="59">
        <v>29759</v>
      </c>
      <c r="E41" s="141"/>
      <c r="F41" s="140"/>
    </row>
    <row r="42" spans="1:6" ht="14.25">
      <c r="A42" s="24" t="s">
        <v>98</v>
      </c>
      <c r="B42" s="59">
        <v>30004</v>
      </c>
      <c r="E42" s="141"/>
      <c r="F42" s="140"/>
    </row>
    <row r="43" spans="1:6" ht="14.25">
      <c r="A43" s="24" t="s">
        <v>76</v>
      </c>
      <c r="B43" s="59">
        <v>31677</v>
      </c>
      <c r="E43" s="141"/>
      <c r="F43" s="140"/>
    </row>
    <row r="44" spans="1:6" ht="14.25">
      <c r="A44" s="24" t="s">
        <v>90</v>
      </c>
      <c r="B44" s="59">
        <v>31766</v>
      </c>
      <c r="E44" s="141"/>
      <c r="F44" s="140"/>
    </row>
    <row r="45" spans="1:6" ht="14.25">
      <c r="A45" s="24" t="s">
        <v>84</v>
      </c>
      <c r="B45" s="59">
        <v>31801</v>
      </c>
      <c r="E45" s="141"/>
      <c r="F45" s="140"/>
    </row>
    <row r="46" spans="1:6" ht="14.25">
      <c r="A46" s="24" t="s">
        <v>66</v>
      </c>
      <c r="B46" s="59">
        <v>32558</v>
      </c>
      <c r="E46" s="141"/>
      <c r="F46" s="140"/>
    </row>
    <row r="47" spans="1:6" ht="14.25">
      <c r="A47" s="24" t="s">
        <v>73</v>
      </c>
      <c r="B47" s="59">
        <v>34023</v>
      </c>
      <c r="E47" s="141"/>
      <c r="F47" s="140"/>
    </row>
    <row r="48" spans="1:6" ht="14.25">
      <c r="A48" s="24" t="s">
        <v>89</v>
      </c>
      <c r="B48" s="59">
        <v>34762</v>
      </c>
      <c r="E48" s="141"/>
      <c r="F48" s="140"/>
    </row>
    <row r="49" spans="1:6" ht="14.25">
      <c r="A49" s="24" t="s">
        <v>72</v>
      </c>
      <c r="B49" s="59">
        <v>41096</v>
      </c>
      <c r="E49" s="141"/>
      <c r="F49" s="140"/>
    </row>
    <row r="50" spans="1:6" ht="14.25">
      <c r="A50" s="37" t="s">
        <v>91</v>
      </c>
      <c r="B50" s="60">
        <v>50134</v>
      </c>
      <c r="E50" s="141"/>
      <c r="F50" s="140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46.00390625" style="0" customWidth="1"/>
  </cols>
  <sheetData>
    <row r="1" ht="14.25">
      <c r="A1" s="1" t="s">
        <v>262</v>
      </c>
    </row>
    <row r="3" spans="1:2" ht="14.25">
      <c r="A3" s="3" t="s">
        <v>65</v>
      </c>
      <c r="B3" s="14" t="s">
        <v>194</v>
      </c>
    </row>
    <row r="4" spans="1:7" ht="14.25">
      <c r="A4" s="23">
        <v>1990</v>
      </c>
      <c r="B4" s="58">
        <v>8846.3</v>
      </c>
      <c r="D4" s="179"/>
      <c r="E4" s="141"/>
      <c r="F4" s="140"/>
      <c r="G4" s="140"/>
    </row>
    <row r="5" spans="1:7" ht="14.25">
      <c r="A5" s="24">
        <f>A4+1</f>
        <v>1991</v>
      </c>
      <c r="B5" s="59">
        <v>9506.4</v>
      </c>
      <c r="D5" s="179"/>
      <c r="E5" s="141"/>
      <c r="F5" s="140"/>
      <c r="G5" s="140"/>
    </row>
    <row r="6" spans="1:7" ht="14.25">
      <c r="A6" s="24">
        <f aca="true" t="shared" si="0" ref="A6:A29">A5+1</f>
        <v>1992</v>
      </c>
      <c r="B6" s="59">
        <v>9611.7</v>
      </c>
      <c r="D6" s="179"/>
      <c r="E6" s="141"/>
      <c r="F6" s="140"/>
      <c r="G6" s="140"/>
    </row>
    <row r="7" spans="1:7" ht="14.25">
      <c r="A7" s="24">
        <f t="shared" si="0"/>
        <v>1993</v>
      </c>
      <c r="B7" s="59">
        <v>10642.7</v>
      </c>
      <c r="D7" s="179"/>
      <c r="E7" s="141"/>
      <c r="F7" s="140"/>
      <c r="G7" s="140"/>
    </row>
    <row r="8" spans="1:7" ht="14.25">
      <c r="A8" s="24">
        <f t="shared" si="0"/>
        <v>1994</v>
      </c>
      <c r="B8" s="59">
        <v>11750.7</v>
      </c>
      <c r="D8" s="179"/>
      <c r="E8" s="141"/>
      <c r="F8" s="140"/>
      <c r="G8" s="140"/>
    </row>
    <row r="9" spans="1:7" ht="14.25">
      <c r="A9" s="24">
        <f t="shared" si="0"/>
        <v>1995</v>
      </c>
      <c r="B9" s="59">
        <v>13444.7</v>
      </c>
      <c r="D9" s="179"/>
      <c r="E9" s="141"/>
      <c r="F9" s="140"/>
      <c r="G9" s="140"/>
    </row>
    <row r="10" spans="1:7" ht="14.25">
      <c r="A10" s="24">
        <f t="shared" si="0"/>
        <v>1996</v>
      </c>
      <c r="B10" s="59">
        <v>14464.4</v>
      </c>
      <c r="D10" s="179"/>
      <c r="E10" s="141"/>
      <c r="F10" s="140"/>
      <c r="G10" s="140"/>
    </row>
    <row r="11" spans="1:7" ht="14.25">
      <c r="A11" s="24">
        <f t="shared" si="0"/>
        <v>1997</v>
      </c>
      <c r="B11" s="59">
        <v>17192.2</v>
      </c>
      <c r="D11" s="179"/>
      <c r="E11" s="141"/>
      <c r="F11" s="140"/>
      <c r="G11" s="140"/>
    </row>
    <row r="12" spans="1:7" ht="14.25">
      <c r="A12" s="24">
        <f t="shared" si="0"/>
        <v>1998</v>
      </c>
      <c r="B12" s="59">
        <v>21091.6</v>
      </c>
      <c r="D12" s="179"/>
      <c r="E12" s="141"/>
      <c r="F12" s="140"/>
      <c r="G12" s="140"/>
    </row>
    <row r="13" spans="1:7" ht="14.25">
      <c r="A13" s="24">
        <f t="shared" si="0"/>
        <v>1999</v>
      </c>
      <c r="B13" s="59">
        <v>23864.1</v>
      </c>
      <c r="D13" s="179"/>
      <c r="E13" s="141"/>
      <c r="F13" s="140"/>
      <c r="G13" s="140"/>
    </row>
    <row r="14" spans="1:7" ht="14.25">
      <c r="A14" s="24">
        <f t="shared" si="0"/>
        <v>2000</v>
      </c>
      <c r="B14" s="59">
        <v>26793.5</v>
      </c>
      <c r="D14" s="179"/>
      <c r="E14" s="141"/>
      <c r="F14" s="140"/>
      <c r="G14" s="140"/>
    </row>
    <row r="15" spans="1:7" ht="14.25">
      <c r="A15" s="24">
        <f t="shared" si="0"/>
        <v>2001</v>
      </c>
      <c r="B15" s="59">
        <v>31770.9</v>
      </c>
      <c r="D15" s="179"/>
      <c r="E15" s="141"/>
      <c r="F15" s="140"/>
      <c r="G15" s="140"/>
    </row>
    <row r="16" spans="1:7" ht="14.25">
      <c r="A16" s="24">
        <f t="shared" si="0"/>
        <v>2002</v>
      </c>
      <c r="B16" s="59">
        <v>32177.4</v>
      </c>
      <c r="D16" s="179"/>
      <c r="E16" s="141"/>
      <c r="F16" s="140"/>
      <c r="G16" s="140"/>
    </row>
    <row r="17" spans="1:7" ht="14.25">
      <c r="A17" s="24">
        <f t="shared" si="0"/>
        <v>2003</v>
      </c>
      <c r="B17" s="59">
        <v>30711.1</v>
      </c>
      <c r="D17" s="179"/>
      <c r="E17" s="141"/>
      <c r="F17" s="140"/>
      <c r="G17" s="140"/>
    </row>
    <row r="18" spans="1:7" ht="14.25">
      <c r="A18" s="24">
        <f t="shared" si="0"/>
        <v>2004</v>
      </c>
      <c r="B18" s="59">
        <v>28429.6</v>
      </c>
      <c r="D18" s="179"/>
      <c r="E18" s="141"/>
      <c r="F18" s="140"/>
      <c r="G18" s="140"/>
    </row>
    <row r="19" spans="1:7" ht="14.25">
      <c r="A19" s="24">
        <f t="shared" si="0"/>
        <v>2005</v>
      </c>
      <c r="B19" s="59">
        <v>29370.5</v>
      </c>
      <c r="D19" s="179"/>
      <c r="E19" s="141"/>
      <c r="F19" s="140"/>
      <c r="G19" s="140"/>
    </row>
    <row r="20" spans="1:7" ht="14.25">
      <c r="A20" s="24">
        <f t="shared" si="0"/>
        <v>2006</v>
      </c>
      <c r="B20" s="59">
        <v>32213.4</v>
      </c>
      <c r="D20" s="179"/>
      <c r="E20" s="141"/>
      <c r="F20" s="140"/>
      <c r="G20" s="140"/>
    </row>
    <row r="21" spans="1:7" ht="14.25">
      <c r="A21" s="24">
        <f t="shared" si="0"/>
        <v>2007</v>
      </c>
      <c r="B21" s="59">
        <v>35828.4</v>
      </c>
      <c r="D21" s="179"/>
      <c r="E21" s="141"/>
      <c r="F21" s="140"/>
      <c r="G21" s="140"/>
    </row>
    <row r="22" spans="1:7" ht="14.25">
      <c r="A22" s="24">
        <f t="shared" si="0"/>
        <v>2008</v>
      </c>
      <c r="B22" s="59">
        <v>38956.1</v>
      </c>
      <c r="D22" s="179"/>
      <c r="E22" s="141"/>
      <c r="F22" s="140"/>
      <c r="G22" s="140"/>
    </row>
    <row r="23" spans="1:7" ht="14.25">
      <c r="A23" s="24">
        <f t="shared" si="0"/>
        <v>2009</v>
      </c>
      <c r="B23" s="59">
        <v>41167.8</v>
      </c>
      <c r="D23" s="179"/>
      <c r="E23" s="141"/>
      <c r="F23" s="140"/>
      <c r="G23" s="140"/>
    </row>
    <row r="24" spans="1:7" ht="14.25">
      <c r="A24" s="24">
        <f t="shared" si="0"/>
        <v>2010</v>
      </c>
      <c r="B24" s="59">
        <v>41446.6</v>
      </c>
      <c r="D24" s="179"/>
      <c r="E24" s="141"/>
      <c r="F24" s="140"/>
      <c r="G24" s="140"/>
    </row>
    <row r="25" spans="1:7" ht="14.25">
      <c r="A25" s="24">
        <f t="shared" si="0"/>
        <v>2011</v>
      </c>
      <c r="B25" s="59">
        <v>41525.7</v>
      </c>
      <c r="D25" s="179"/>
      <c r="E25" s="141"/>
      <c r="F25" s="140"/>
      <c r="G25" s="140"/>
    </row>
    <row r="26" spans="1:7" ht="14.25">
      <c r="A26" s="24">
        <f t="shared" si="0"/>
        <v>2012</v>
      </c>
      <c r="B26" s="59">
        <v>39155.9</v>
      </c>
      <c r="D26" s="179"/>
      <c r="E26" s="141"/>
      <c r="F26" s="140"/>
      <c r="G26" s="140"/>
    </row>
    <row r="27" spans="1:7" ht="14.25">
      <c r="A27" s="24">
        <f t="shared" si="0"/>
        <v>2013</v>
      </c>
      <c r="B27" s="59">
        <v>36513.4</v>
      </c>
      <c r="D27" s="179"/>
      <c r="E27" s="141"/>
      <c r="F27" s="140"/>
      <c r="G27" s="140"/>
    </row>
    <row r="28" spans="1:7" ht="14.25">
      <c r="A28" s="24">
        <f t="shared" si="0"/>
        <v>2014</v>
      </c>
      <c r="B28" s="59">
        <v>35163.8</v>
      </c>
      <c r="D28" s="179"/>
      <c r="E28" s="141"/>
      <c r="F28" s="140"/>
      <c r="G28" s="140"/>
    </row>
    <row r="29" spans="1:7" ht="14.25">
      <c r="A29" s="24">
        <f t="shared" si="0"/>
        <v>2015</v>
      </c>
      <c r="B29" s="59">
        <v>34346.4</v>
      </c>
      <c r="D29" s="179"/>
      <c r="E29" s="141"/>
      <c r="F29" s="140"/>
      <c r="G29" s="140"/>
    </row>
    <row r="30" spans="1:7" ht="14.25">
      <c r="A30" s="24">
        <f>A29+1</f>
        <v>2016</v>
      </c>
      <c r="B30" s="59">
        <v>34143.1</v>
      </c>
      <c r="D30" s="179"/>
      <c r="E30" s="141"/>
      <c r="F30" s="140"/>
      <c r="G30" s="140"/>
    </row>
    <row r="31" spans="1:4" ht="14.25">
      <c r="A31" s="178">
        <v>2017</v>
      </c>
      <c r="B31" s="177">
        <v>35197</v>
      </c>
      <c r="D31" s="180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38.421875" style="0" customWidth="1"/>
    <col min="3" max="3" width="47.421875" style="0" customWidth="1"/>
    <col min="4" max="4" width="16.7109375" style="0" customWidth="1"/>
    <col min="5" max="5" width="33.8515625" style="0" customWidth="1"/>
  </cols>
  <sheetData>
    <row r="1" ht="14.25">
      <c r="A1" s="1" t="s">
        <v>261</v>
      </c>
    </row>
    <row r="3" spans="1:5" ht="14.25">
      <c r="A3" s="63"/>
      <c r="B3" s="280" t="s">
        <v>195</v>
      </c>
      <c r="C3" s="280"/>
      <c r="D3" s="280"/>
      <c r="E3" s="279"/>
    </row>
    <row r="4" spans="1:5" ht="30" customHeight="1">
      <c r="A4" s="4" t="s">
        <v>196</v>
      </c>
      <c r="B4" s="61" t="s">
        <v>118</v>
      </c>
      <c r="C4" s="61" t="s">
        <v>119</v>
      </c>
      <c r="D4" s="61" t="s">
        <v>120</v>
      </c>
      <c r="E4" s="61" t="s">
        <v>121</v>
      </c>
    </row>
    <row r="5" spans="1:5" ht="14.25">
      <c r="A5" s="23">
        <v>2001</v>
      </c>
      <c r="B5" s="23">
        <v>100</v>
      </c>
      <c r="C5" s="23">
        <v>100</v>
      </c>
      <c r="D5" s="23">
        <v>100</v>
      </c>
      <c r="E5" s="23">
        <v>100</v>
      </c>
    </row>
    <row r="6" spans="1:5" ht="14.25">
      <c r="A6" s="24">
        <f>A5+1</f>
        <v>2002</v>
      </c>
      <c r="B6" s="24">
        <v>101</v>
      </c>
      <c r="C6" s="24">
        <v>115</v>
      </c>
      <c r="D6" s="24">
        <v>113</v>
      </c>
      <c r="E6" s="24">
        <v>108</v>
      </c>
    </row>
    <row r="7" spans="1:5" ht="14.25">
      <c r="A7" s="24">
        <f aca="true" t="shared" si="0" ref="A7:A20">A6+1</f>
        <v>2003</v>
      </c>
      <c r="B7" s="24">
        <v>97</v>
      </c>
      <c r="C7" s="24">
        <v>129</v>
      </c>
      <c r="D7" s="24">
        <v>131</v>
      </c>
      <c r="E7" s="24">
        <v>117</v>
      </c>
    </row>
    <row r="8" spans="1:5" ht="14.25">
      <c r="A8" s="24">
        <f t="shared" si="0"/>
        <v>2004</v>
      </c>
      <c r="B8" s="24">
        <v>89</v>
      </c>
      <c r="C8" s="24">
        <v>98</v>
      </c>
      <c r="D8" s="24">
        <v>146</v>
      </c>
      <c r="E8" s="24">
        <v>122</v>
      </c>
    </row>
    <row r="9" spans="1:5" ht="14.25">
      <c r="A9" s="24">
        <f t="shared" si="0"/>
        <v>2005</v>
      </c>
      <c r="B9" s="24">
        <v>92</v>
      </c>
      <c r="C9" s="24">
        <v>89</v>
      </c>
      <c r="D9" s="24">
        <v>158</v>
      </c>
      <c r="E9" s="24">
        <v>131</v>
      </c>
    </row>
    <row r="10" spans="1:5" ht="14.25">
      <c r="A10" s="24">
        <f t="shared" si="0"/>
        <v>2006</v>
      </c>
      <c r="B10" s="24">
        <v>101</v>
      </c>
      <c r="C10" s="24">
        <v>97</v>
      </c>
      <c r="D10" s="24">
        <v>172</v>
      </c>
      <c r="E10" s="24">
        <v>138</v>
      </c>
    </row>
    <row r="11" spans="1:5" ht="14.25">
      <c r="A11" s="24">
        <f t="shared" si="0"/>
        <v>2007</v>
      </c>
      <c r="B11" s="24">
        <v>113</v>
      </c>
      <c r="C11" s="24">
        <v>98</v>
      </c>
      <c r="D11" s="24">
        <v>186</v>
      </c>
      <c r="E11" s="24">
        <v>146</v>
      </c>
    </row>
    <row r="12" spans="1:5" ht="14.25">
      <c r="A12" s="24">
        <f t="shared" si="0"/>
        <v>2008</v>
      </c>
      <c r="B12" s="24">
        <v>123</v>
      </c>
      <c r="C12" s="24">
        <v>114</v>
      </c>
      <c r="D12" s="24">
        <v>202</v>
      </c>
      <c r="E12" s="24">
        <v>154</v>
      </c>
    </row>
    <row r="13" spans="1:5" ht="14.25">
      <c r="A13" s="24">
        <f t="shared" si="0"/>
        <v>2009</v>
      </c>
      <c r="B13" s="24">
        <v>130</v>
      </c>
      <c r="C13" s="24">
        <v>125</v>
      </c>
      <c r="D13" s="24">
        <v>217</v>
      </c>
      <c r="E13" s="24">
        <v>161</v>
      </c>
    </row>
    <row r="14" spans="1:5" ht="14.25">
      <c r="A14" s="24">
        <f t="shared" si="0"/>
        <v>2010</v>
      </c>
      <c r="B14" s="24">
        <v>131</v>
      </c>
      <c r="C14" s="24">
        <v>132</v>
      </c>
      <c r="D14" s="24">
        <v>235</v>
      </c>
      <c r="E14" s="24">
        <v>161</v>
      </c>
    </row>
    <row r="15" spans="1:5" ht="14.25">
      <c r="A15" s="24">
        <f t="shared" si="0"/>
        <v>2011</v>
      </c>
      <c r="B15" s="24">
        <v>131</v>
      </c>
      <c r="C15" s="24">
        <v>134</v>
      </c>
      <c r="D15" s="24">
        <v>254</v>
      </c>
      <c r="E15" s="24">
        <v>164</v>
      </c>
    </row>
    <row r="16" spans="1:5" ht="14.25">
      <c r="A16" s="24">
        <f t="shared" si="0"/>
        <v>2012</v>
      </c>
      <c r="B16" s="24">
        <v>123</v>
      </c>
      <c r="C16" s="24">
        <v>126</v>
      </c>
      <c r="D16" s="24">
        <v>270</v>
      </c>
      <c r="E16" s="24">
        <v>166</v>
      </c>
    </row>
    <row r="17" spans="1:5" ht="14.25">
      <c r="A17" s="24">
        <f t="shared" si="0"/>
        <v>2013</v>
      </c>
      <c r="B17" s="24">
        <v>115</v>
      </c>
      <c r="C17" s="24">
        <v>122</v>
      </c>
      <c r="D17" s="24">
        <v>285</v>
      </c>
      <c r="E17" s="24">
        <v>169</v>
      </c>
    </row>
    <row r="18" spans="1:5" ht="14.25">
      <c r="A18" s="24">
        <f t="shared" si="0"/>
        <v>2014</v>
      </c>
      <c r="B18" s="24">
        <v>111</v>
      </c>
      <c r="C18" s="24">
        <v>130</v>
      </c>
      <c r="D18" s="24">
        <v>302</v>
      </c>
      <c r="E18" s="24">
        <v>175</v>
      </c>
    </row>
    <row r="19" spans="1:5" ht="14.25">
      <c r="A19" s="24">
        <f t="shared" si="0"/>
        <v>2015</v>
      </c>
      <c r="B19" s="24">
        <v>109</v>
      </c>
      <c r="C19" s="24">
        <v>129</v>
      </c>
      <c r="D19" s="24">
        <v>316</v>
      </c>
      <c r="E19" s="24">
        <v>173</v>
      </c>
    </row>
    <row r="20" spans="1:5" ht="14.25">
      <c r="A20" s="24">
        <f t="shared" si="0"/>
        <v>2016</v>
      </c>
      <c r="B20" s="24">
        <v>110</v>
      </c>
      <c r="C20" s="24">
        <v>133</v>
      </c>
      <c r="D20" s="24">
        <v>334</v>
      </c>
      <c r="E20" s="24">
        <v>183</v>
      </c>
    </row>
    <row r="21" spans="1:5" ht="14.25">
      <c r="A21" s="37">
        <v>2017</v>
      </c>
      <c r="B21" s="37">
        <v>115</v>
      </c>
      <c r="C21" s="37"/>
      <c r="D21" s="37"/>
      <c r="E21" s="37">
        <v>190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5.28125" style="0" customWidth="1"/>
    <col min="3" max="3" width="26.421875" style="0" customWidth="1"/>
  </cols>
  <sheetData>
    <row r="1" ht="14.25">
      <c r="A1" s="1" t="s">
        <v>260</v>
      </c>
    </row>
    <row r="3" spans="2:3" ht="14.25">
      <c r="B3" s="278" t="s">
        <v>197</v>
      </c>
      <c r="C3" s="279"/>
    </row>
    <row r="4" spans="1:3" ht="14.25">
      <c r="A4" s="3" t="s">
        <v>65</v>
      </c>
      <c r="B4" s="22" t="s">
        <v>10</v>
      </c>
      <c r="C4" s="22" t="s">
        <v>64</v>
      </c>
    </row>
    <row r="5" spans="1:3" s="158" customFormat="1" ht="14.25">
      <c r="A5" s="191">
        <v>2001</v>
      </c>
      <c r="B5" s="165">
        <v>0.186</v>
      </c>
      <c r="C5" s="165">
        <v>0.136</v>
      </c>
    </row>
    <row r="6" spans="1:3" s="158" customFormat="1" ht="14.25">
      <c r="A6" s="5">
        <v>2002</v>
      </c>
      <c r="B6" s="165">
        <v>0.013</v>
      </c>
      <c r="C6" s="165">
        <v>0.079</v>
      </c>
    </row>
    <row r="7" spans="1:3" s="158" customFormat="1" ht="14.25">
      <c r="A7" s="5">
        <v>2003</v>
      </c>
      <c r="B7" s="165">
        <v>-0.046</v>
      </c>
      <c r="C7" s="165">
        <v>0.081</v>
      </c>
    </row>
    <row r="8" spans="1:3" s="158" customFormat="1" ht="14.25">
      <c r="A8" s="5">
        <v>2004</v>
      </c>
      <c r="B8" s="165">
        <v>-0.074</v>
      </c>
      <c r="C8" s="165">
        <v>0.047</v>
      </c>
    </row>
    <row r="9" spans="1:3" s="158" customFormat="1" ht="14.25">
      <c r="A9" s="5">
        <v>2005</v>
      </c>
      <c r="B9" s="165">
        <v>0.033</v>
      </c>
      <c r="C9" s="165">
        <v>0.07</v>
      </c>
    </row>
    <row r="10" spans="1:3" s="158" customFormat="1" ht="14.25">
      <c r="A10" s="5">
        <v>2006</v>
      </c>
      <c r="B10" s="165">
        <v>0.097</v>
      </c>
      <c r="C10" s="165">
        <v>0.055</v>
      </c>
    </row>
    <row r="11" spans="1:3" ht="14.25">
      <c r="A11" s="24">
        <v>2007</v>
      </c>
      <c r="B11" s="144">
        <v>0.112</v>
      </c>
      <c r="C11" s="144">
        <v>0.058</v>
      </c>
    </row>
    <row r="12" spans="1:3" ht="14.25">
      <c r="A12" s="24">
        <f>A11+1</f>
        <v>2008</v>
      </c>
      <c r="B12" s="50">
        <v>0.087</v>
      </c>
      <c r="C12" s="50">
        <v>0.056</v>
      </c>
    </row>
    <row r="13" spans="1:3" ht="14.25">
      <c r="A13" s="24">
        <f aca="true" t="shared" si="0" ref="A13:A20">A12+1</f>
        <v>2009</v>
      </c>
      <c r="B13" s="50">
        <v>0.057</v>
      </c>
      <c r="C13" s="50">
        <v>0.042</v>
      </c>
    </row>
    <row r="14" spans="1:3" ht="14.25">
      <c r="A14" s="24">
        <f t="shared" si="0"/>
        <v>2010</v>
      </c>
      <c r="B14" s="50">
        <v>0.007</v>
      </c>
      <c r="C14" s="50">
        <v>-0.002</v>
      </c>
    </row>
    <row r="15" spans="1:3" ht="14.25">
      <c r="A15" s="24">
        <f t="shared" si="0"/>
        <v>2011</v>
      </c>
      <c r="B15" s="50">
        <v>0.002</v>
      </c>
      <c r="C15" s="50">
        <v>0.024</v>
      </c>
    </row>
    <row r="16" spans="1:3" ht="14.25">
      <c r="A16" s="24">
        <f t="shared" si="0"/>
        <v>2012</v>
      </c>
      <c r="B16" s="50">
        <v>-0.057</v>
      </c>
      <c r="C16" s="50">
        <v>0.008</v>
      </c>
    </row>
    <row r="17" spans="1:3" ht="14.25">
      <c r="A17" s="24">
        <f t="shared" si="0"/>
        <v>2013</v>
      </c>
      <c r="B17" s="50">
        <v>-0.067</v>
      </c>
      <c r="C17" s="50">
        <v>0.019</v>
      </c>
    </row>
    <row r="18" spans="1:3" ht="14.25">
      <c r="A18" s="24">
        <f t="shared" si="0"/>
        <v>2014</v>
      </c>
      <c r="B18" s="50">
        <v>-0.037</v>
      </c>
      <c r="C18" s="50">
        <v>0.037</v>
      </c>
    </row>
    <row r="19" spans="1:3" ht="14.25">
      <c r="A19" s="24">
        <f t="shared" si="0"/>
        <v>2015</v>
      </c>
      <c r="B19" s="50">
        <v>-0.023</v>
      </c>
      <c r="C19" s="50">
        <v>-0.01</v>
      </c>
    </row>
    <row r="20" spans="1:3" ht="14.25">
      <c r="A20" s="24">
        <f t="shared" si="0"/>
        <v>2016</v>
      </c>
      <c r="B20" s="144">
        <v>-0.006</v>
      </c>
      <c r="C20" s="144">
        <v>0.06</v>
      </c>
    </row>
    <row r="21" spans="1:3" ht="14.25">
      <c r="A21" s="192">
        <v>2017</v>
      </c>
      <c r="B21" s="166">
        <v>0.031</v>
      </c>
      <c r="C21" s="167">
        <v>0.04</v>
      </c>
    </row>
    <row r="22" spans="1:2" ht="14.25">
      <c r="A22" s="190"/>
      <c r="B22" s="190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30.7109375" style="0" customWidth="1"/>
  </cols>
  <sheetData>
    <row r="1" ht="14.25">
      <c r="A1" s="1" t="s">
        <v>259</v>
      </c>
    </row>
    <row r="3" spans="1:2" ht="14.25">
      <c r="A3" s="14" t="s">
        <v>113</v>
      </c>
      <c r="B3" s="14" t="s">
        <v>157</v>
      </c>
    </row>
    <row r="4" spans="1:5" ht="14.25">
      <c r="A4" s="23" t="s">
        <v>109</v>
      </c>
      <c r="B4" s="58">
        <v>9238</v>
      </c>
      <c r="D4" s="136"/>
      <c r="E4" s="140"/>
    </row>
    <row r="5" spans="1:5" ht="14.25">
      <c r="A5" s="24" t="s">
        <v>96</v>
      </c>
      <c r="B5" s="59">
        <v>11951</v>
      </c>
      <c r="D5" s="141"/>
      <c r="E5" s="140"/>
    </row>
    <row r="6" spans="1:5" ht="14.25">
      <c r="A6" s="24" t="s">
        <v>111</v>
      </c>
      <c r="B6" s="59">
        <v>12084</v>
      </c>
      <c r="D6" s="141"/>
      <c r="E6" s="140"/>
    </row>
    <row r="7" spans="1:5" ht="14.25">
      <c r="A7" s="24" t="s">
        <v>112</v>
      </c>
      <c r="B7" s="59">
        <v>14121</v>
      </c>
      <c r="D7" s="141"/>
      <c r="E7" s="140"/>
    </row>
    <row r="8" spans="1:5" ht="14.25">
      <c r="A8" s="24" t="s">
        <v>92</v>
      </c>
      <c r="B8" s="59">
        <v>14965</v>
      </c>
      <c r="D8" s="141"/>
      <c r="E8" s="140"/>
    </row>
    <row r="9" spans="1:5" ht="14.25">
      <c r="A9" s="24" t="s">
        <v>93</v>
      </c>
      <c r="B9" s="59">
        <v>15071</v>
      </c>
      <c r="D9" s="141"/>
      <c r="E9" s="140"/>
    </row>
    <row r="10" spans="1:5" ht="14.25">
      <c r="A10" s="24" t="s">
        <v>66</v>
      </c>
      <c r="B10" s="59">
        <v>15507</v>
      </c>
      <c r="D10" s="141"/>
      <c r="E10" s="140"/>
    </row>
    <row r="11" spans="1:5" ht="14.25">
      <c r="A11" s="24" t="s">
        <v>79</v>
      </c>
      <c r="B11" s="59">
        <v>18610</v>
      </c>
      <c r="D11" s="141"/>
      <c r="E11" s="140"/>
    </row>
    <row r="12" spans="1:5" ht="14.25">
      <c r="A12" s="24" t="s">
        <v>68</v>
      </c>
      <c r="B12" s="59">
        <v>20526</v>
      </c>
      <c r="D12" s="141"/>
      <c r="E12" s="140"/>
    </row>
    <row r="13" spans="1:5" ht="14.25">
      <c r="A13" s="24" t="s">
        <v>102</v>
      </c>
      <c r="B13" s="59">
        <v>20527</v>
      </c>
      <c r="D13" s="141"/>
      <c r="E13" s="140"/>
    </row>
    <row r="14" spans="1:5" ht="14.25">
      <c r="A14" s="24" t="s">
        <v>77</v>
      </c>
      <c r="B14" s="59">
        <v>22469</v>
      </c>
      <c r="D14" s="141"/>
      <c r="E14" s="140"/>
    </row>
    <row r="15" spans="1:5" ht="14.25">
      <c r="A15" s="24" t="s">
        <v>106</v>
      </c>
      <c r="B15" s="59">
        <v>22962</v>
      </c>
      <c r="D15" s="141"/>
      <c r="E15" s="140"/>
    </row>
    <row r="16" spans="1:5" ht="14.25">
      <c r="A16" s="24" t="s">
        <v>97</v>
      </c>
      <c r="B16" s="59">
        <v>23976</v>
      </c>
      <c r="D16" s="141"/>
      <c r="E16" s="140"/>
    </row>
    <row r="17" spans="1:5" ht="14.25">
      <c r="A17" s="24" t="s">
        <v>82</v>
      </c>
      <c r="B17" s="59">
        <v>24875</v>
      </c>
      <c r="D17" s="141"/>
      <c r="E17" s="140"/>
    </row>
    <row r="18" spans="1:5" ht="14.25">
      <c r="A18" s="24" t="s">
        <v>70</v>
      </c>
      <c r="B18" s="59">
        <v>24944</v>
      </c>
      <c r="D18" s="141"/>
      <c r="E18" s="140"/>
    </row>
    <row r="19" spans="1:5" ht="14.25">
      <c r="A19" s="24" t="s">
        <v>107</v>
      </c>
      <c r="B19" s="59">
        <v>24958</v>
      </c>
      <c r="D19" s="141"/>
      <c r="E19" s="140"/>
    </row>
    <row r="20" spans="1:5" ht="14.25">
      <c r="A20" s="24" t="s">
        <v>86</v>
      </c>
      <c r="B20" s="59">
        <v>25098</v>
      </c>
      <c r="D20" s="141"/>
      <c r="E20" s="140"/>
    </row>
    <row r="21" spans="1:5" ht="14.25">
      <c r="A21" s="24" t="s">
        <v>103</v>
      </c>
      <c r="B21" s="59">
        <v>25180</v>
      </c>
      <c r="D21" s="141"/>
      <c r="E21" s="140"/>
    </row>
    <row r="22" spans="1:5" ht="14.25">
      <c r="A22" s="24" t="s">
        <v>98</v>
      </c>
      <c r="B22" s="59">
        <v>25303</v>
      </c>
      <c r="D22" s="141"/>
      <c r="E22" s="140"/>
    </row>
    <row r="23" spans="1:5" ht="14.25">
      <c r="A23" s="24" t="s">
        <v>105</v>
      </c>
      <c r="B23" s="59">
        <v>25530</v>
      </c>
      <c r="D23" s="141"/>
      <c r="E23" s="140"/>
    </row>
    <row r="24" spans="1:5" ht="14.25">
      <c r="A24" s="24" t="s">
        <v>95</v>
      </c>
      <c r="B24" s="59">
        <v>25783</v>
      </c>
      <c r="D24" s="141"/>
      <c r="E24" s="140"/>
    </row>
    <row r="25" spans="1:5" ht="14.25">
      <c r="A25" s="24" t="s">
        <v>84</v>
      </c>
      <c r="B25" s="59">
        <v>25789</v>
      </c>
      <c r="D25" s="141"/>
      <c r="E25" s="140"/>
    </row>
    <row r="26" spans="1:5" ht="14.25">
      <c r="A26" s="24" t="s">
        <v>101</v>
      </c>
      <c r="B26" s="59">
        <v>26387</v>
      </c>
      <c r="D26" s="141"/>
      <c r="E26" s="140"/>
    </row>
    <row r="27" spans="1:5" ht="14.25">
      <c r="A27" s="24" t="s">
        <v>73</v>
      </c>
      <c r="B27" s="59">
        <v>26421</v>
      </c>
      <c r="D27" s="141"/>
      <c r="E27" s="140"/>
    </row>
    <row r="28" spans="1:5" ht="14.25">
      <c r="A28" s="24" t="s">
        <v>99</v>
      </c>
      <c r="B28" s="59">
        <v>28409</v>
      </c>
      <c r="D28" s="141"/>
      <c r="E28" s="140"/>
    </row>
    <row r="29" spans="1:5" ht="14.25">
      <c r="A29" s="24" t="s">
        <v>75</v>
      </c>
      <c r="B29" s="59">
        <v>28452</v>
      </c>
      <c r="D29" s="141"/>
      <c r="E29" s="140"/>
    </row>
    <row r="30" spans="1:5" ht="14.25">
      <c r="A30" s="24" t="s">
        <v>90</v>
      </c>
      <c r="B30" s="59">
        <v>28619</v>
      </c>
      <c r="D30" s="141"/>
      <c r="E30" s="140"/>
    </row>
    <row r="31" spans="1:5" ht="14.25">
      <c r="A31" s="24" t="s">
        <v>100</v>
      </c>
      <c r="B31" s="59">
        <v>28743</v>
      </c>
      <c r="D31" s="141"/>
      <c r="E31" s="140"/>
    </row>
    <row r="32" spans="1:5" ht="14.25">
      <c r="A32" s="24" t="s">
        <v>94</v>
      </c>
      <c r="B32" s="59">
        <v>28758</v>
      </c>
      <c r="D32" s="141"/>
      <c r="E32" s="140"/>
    </row>
    <row r="33" spans="1:5" ht="14.25">
      <c r="A33" s="24" t="s">
        <v>85</v>
      </c>
      <c r="B33" s="59">
        <v>28785</v>
      </c>
      <c r="D33" s="141"/>
      <c r="E33" s="140"/>
    </row>
    <row r="34" spans="1:5" ht="14.25">
      <c r="A34" s="24" t="s">
        <v>78</v>
      </c>
      <c r="B34" s="59">
        <v>28876</v>
      </c>
      <c r="D34" s="141"/>
      <c r="E34" s="140"/>
    </row>
    <row r="35" spans="1:5" ht="14.25">
      <c r="A35" s="24" t="s">
        <v>80</v>
      </c>
      <c r="B35" s="59">
        <v>28959</v>
      </c>
      <c r="D35" s="141"/>
      <c r="E35" s="140"/>
    </row>
    <row r="36" spans="1:5" ht="14.25">
      <c r="A36" s="24" t="s">
        <v>69</v>
      </c>
      <c r="B36" s="59">
        <v>29310</v>
      </c>
      <c r="D36" s="141"/>
      <c r="E36" s="140"/>
    </row>
    <row r="37" spans="1:5" ht="14.25">
      <c r="A37" s="24" t="s">
        <v>87</v>
      </c>
      <c r="B37" s="59">
        <v>29647</v>
      </c>
      <c r="D37" s="141"/>
      <c r="E37" s="140"/>
    </row>
    <row r="38" spans="1:5" ht="14.25">
      <c r="A38" s="24" t="s">
        <v>88</v>
      </c>
      <c r="B38" s="59">
        <v>30336</v>
      </c>
      <c r="D38" s="141"/>
      <c r="E38" s="140"/>
    </row>
    <row r="39" spans="1:5" ht="14.25">
      <c r="A39" s="24" t="s">
        <v>104</v>
      </c>
      <c r="B39" s="59">
        <v>30951</v>
      </c>
      <c r="D39" s="141"/>
      <c r="E39" s="140"/>
    </row>
    <row r="40" spans="1:5" ht="14.25">
      <c r="A40" s="24" t="s">
        <v>76</v>
      </c>
      <c r="B40" s="59">
        <v>31419</v>
      </c>
      <c r="D40" s="141"/>
      <c r="E40" s="140"/>
    </row>
    <row r="41" spans="1:5" ht="14.25">
      <c r="A41" s="24" t="s">
        <v>71</v>
      </c>
      <c r="B41" s="59">
        <v>31542</v>
      </c>
      <c r="D41" s="141"/>
      <c r="E41" s="140"/>
    </row>
    <row r="42" spans="1:5" ht="14.25">
      <c r="A42" s="24" t="s">
        <v>81</v>
      </c>
      <c r="B42" s="59">
        <v>31704</v>
      </c>
      <c r="D42" s="141"/>
      <c r="E42" s="140"/>
    </row>
    <row r="43" spans="1:5" ht="14.25">
      <c r="A43" s="24" t="s">
        <v>91</v>
      </c>
      <c r="B43" s="59">
        <v>32473</v>
      </c>
      <c r="D43" s="141"/>
      <c r="E43" s="140"/>
    </row>
    <row r="44" spans="1:5" ht="14.25">
      <c r="A44" s="24" t="s">
        <v>74</v>
      </c>
      <c r="B44" s="59">
        <v>35564</v>
      </c>
      <c r="D44" s="141"/>
      <c r="E44" s="140"/>
    </row>
    <row r="45" spans="1:5" ht="14.25">
      <c r="A45" s="24" t="s">
        <v>83</v>
      </c>
      <c r="B45" s="59">
        <v>35614</v>
      </c>
      <c r="D45" s="141"/>
      <c r="E45" s="140"/>
    </row>
    <row r="46" spans="1:5" ht="14.25">
      <c r="A46" s="21" t="s">
        <v>110</v>
      </c>
      <c r="B46" s="139">
        <v>37054</v>
      </c>
      <c r="D46" s="141"/>
      <c r="E46" s="140"/>
    </row>
    <row r="47" spans="1:5" ht="14.25">
      <c r="A47" s="24" t="s">
        <v>67</v>
      </c>
      <c r="B47" s="59">
        <v>45690</v>
      </c>
      <c r="D47" s="141"/>
      <c r="E47" s="140"/>
    </row>
    <row r="48" spans="1:5" ht="14.25">
      <c r="A48" s="24" t="s">
        <v>72</v>
      </c>
      <c r="B48" s="59">
        <v>45700</v>
      </c>
      <c r="D48" s="141"/>
      <c r="E48" s="140"/>
    </row>
    <row r="49" spans="1:5" ht="14.25">
      <c r="A49" s="24" t="s">
        <v>108</v>
      </c>
      <c r="B49" s="59">
        <v>50930</v>
      </c>
      <c r="D49" s="141"/>
      <c r="E49" s="140"/>
    </row>
    <row r="50" spans="1:5" ht="14.25">
      <c r="A50" s="37" t="s">
        <v>89</v>
      </c>
      <c r="B50" s="60">
        <v>53339</v>
      </c>
      <c r="D50" s="141"/>
      <c r="E50" s="140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8.57421875" style="0" customWidth="1"/>
    <col min="3" max="3" width="25.00390625" style="0" customWidth="1"/>
    <col min="4" max="4" width="17.8515625" style="0" customWidth="1"/>
  </cols>
  <sheetData>
    <row r="1" ht="14.25">
      <c r="A1" s="1" t="s">
        <v>291</v>
      </c>
    </row>
    <row r="3" spans="2:4" ht="14.25">
      <c r="B3" s="278" t="s">
        <v>292</v>
      </c>
      <c r="C3" s="280"/>
      <c r="D3" s="279"/>
    </row>
    <row r="4" spans="1:4" ht="31.5" customHeight="1">
      <c r="A4" s="14" t="s">
        <v>198</v>
      </c>
      <c r="B4" s="61" t="s">
        <v>123</v>
      </c>
      <c r="C4" s="61" t="s">
        <v>124</v>
      </c>
      <c r="D4" s="61" t="s">
        <v>125</v>
      </c>
    </row>
    <row r="5" spans="1:4" ht="14.25">
      <c r="A5" s="23" t="s">
        <v>4</v>
      </c>
      <c r="B5" s="30">
        <v>-0.05</v>
      </c>
      <c r="C5" s="30">
        <v>-0.02</v>
      </c>
      <c r="D5" s="30">
        <v>-0.07</v>
      </c>
    </row>
    <row r="6" spans="1:4" ht="14.25">
      <c r="A6" s="24" t="s">
        <v>5</v>
      </c>
      <c r="B6" s="31">
        <v>0.06</v>
      </c>
      <c r="C6" s="31">
        <v>-0.07</v>
      </c>
      <c r="D6" s="31">
        <v>-0.02</v>
      </c>
    </row>
    <row r="7" spans="1:4" ht="14.25">
      <c r="A7" s="24" t="s">
        <v>6</v>
      </c>
      <c r="B7" s="31">
        <v>0.04</v>
      </c>
      <c r="C7" s="31">
        <v>-0.1</v>
      </c>
      <c r="D7" s="31">
        <v>-0.07</v>
      </c>
    </row>
    <row r="8" spans="1:4" ht="14.25">
      <c r="A8" s="24" t="s">
        <v>7</v>
      </c>
      <c r="B8" s="31">
        <v>0.01</v>
      </c>
      <c r="C8" s="31">
        <v>-0.02</v>
      </c>
      <c r="D8" s="31">
        <v>-0.02</v>
      </c>
    </row>
    <row r="9" spans="1:4" s="158" customFormat="1" ht="14.25">
      <c r="A9" s="37" t="s">
        <v>206</v>
      </c>
      <c r="B9" s="32">
        <v>0.01</v>
      </c>
      <c r="C9" s="32">
        <v>-0.02</v>
      </c>
      <c r="D9" s="32">
        <v>0</v>
      </c>
    </row>
    <row r="10" spans="1:4" ht="14.25">
      <c r="A10" s="37" t="s">
        <v>122</v>
      </c>
      <c r="B10" s="32">
        <v>0.06</v>
      </c>
      <c r="C10" s="32">
        <v>-0.21</v>
      </c>
      <c r="D10" s="32">
        <v>-0.16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18.7109375" style="0" customWidth="1"/>
    <col min="3" max="3" width="24.8515625" style="0" customWidth="1"/>
    <col min="4" max="4" width="17.57421875" style="0" customWidth="1"/>
  </cols>
  <sheetData>
    <row r="1" ht="14.25">
      <c r="A1" s="1" t="s">
        <v>258</v>
      </c>
    </row>
    <row r="3" spans="2:4" ht="14.25">
      <c r="B3" s="278" t="s">
        <v>126</v>
      </c>
      <c r="C3" s="280"/>
      <c r="D3" s="279"/>
    </row>
    <row r="4" spans="1:4" ht="31.5" customHeight="1">
      <c r="A4" s="14" t="s">
        <v>198</v>
      </c>
      <c r="B4" s="61" t="s">
        <v>123</v>
      </c>
      <c r="C4" s="61" t="s">
        <v>124</v>
      </c>
      <c r="D4" s="61" t="s">
        <v>125</v>
      </c>
    </row>
    <row r="5" spans="1:4" ht="14.25">
      <c r="A5" s="23" t="s">
        <v>4</v>
      </c>
      <c r="B5" s="259">
        <v>0.049</v>
      </c>
      <c r="C5" s="259">
        <v>-0.064</v>
      </c>
      <c r="D5" s="259">
        <v>-0.018</v>
      </c>
    </row>
    <row r="6" spans="1:4" ht="14.25">
      <c r="A6" s="24" t="s">
        <v>5</v>
      </c>
      <c r="B6" s="261">
        <v>0.053</v>
      </c>
      <c r="C6" s="261">
        <v>-0.158</v>
      </c>
      <c r="D6" s="261">
        <v>-0.114</v>
      </c>
    </row>
    <row r="7" spans="1:4" ht="14.25">
      <c r="A7" s="24" t="s">
        <v>6</v>
      </c>
      <c r="B7" s="261">
        <v>-0.045</v>
      </c>
      <c r="C7" s="261">
        <v>-0.23</v>
      </c>
      <c r="D7" s="261">
        <v>-0.264</v>
      </c>
    </row>
    <row r="8" spans="1:4" ht="14.25">
      <c r="A8" s="24" t="s">
        <v>7</v>
      </c>
      <c r="B8" s="261">
        <v>-0.191</v>
      </c>
      <c r="C8" s="261">
        <v>-0.198</v>
      </c>
      <c r="D8" s="261">
        <v>-0.351</v>
      </c>
    </row>
    <row r="9" spans="1:4" s="158" customFormat="1" ht="14.25">
      <c r="A9" s="37" t="s">
        <v>206</v>
      </c>
      <c r="B9" s="263">
        <v>-0.089</v>
      </c>
      <c r="C9" s="263">
        <v>-0.166</v>
      </c>
      <c r="D9" s="263">
        <v>-0.241</v>
      </c>
    </row>
    <row r="10" spans="1:4" ht="14.25">
      <c r="A10" s="37" t="s">
        <v>122</v>
      </c>
      <c r="B10" s="263">
        <v>-0.23</v>
      </c>
      <c r="C10" s="263">
        <v>-0.594</v>
      </c>
      <c r="D10" s="263">
        <v>-0.68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54.00390625" style="0" customWidth="1"/>
  </cols>
  <sheetData>
    <row r="1" ht="14.25">
      <c r="A1" s="1" t="s">
        <v>257</v>
      </c>
    </row>
    <row r="3" spans="1:2" ht="14.25">
      <c r="A3" s="14" t="s">
        <v>198</v>
      </c>
      <c r="B3" s="14" t="s">
        <v>127</v>
      </c>
    </row>
    <row r="4" spans="1:2" ht="14.25">
      <c r="A4" s="23">
        <v>2013</v>
      </c>
      <c r="B4" s="64">
        <v>15687</v>
      </c>
    </row>
    <row r="5" spans="1:2" ht="14.25">
      <c r="A5" s="24">
        <v>2014</v>
      </c>
      <c r="B5" s="65">
        <v>13492</v>
      </c>
    </row>
    <row r="6" spans="1:2" ht="14.25">
      <c r="A6" s="24">
        <v>2015</v>
      </c>
      <c r="B6" s="65">
        <v>9087</v>
      </c>
    </row>
    <row r="7" spans="1:2" ht="14.25">
      <c r="A7" s="24">
        <v>2016</v>
      </c>
      <c r="B7" s="65">
        <v>5195</v>
      </c>
    </row>
    <row r="8" spans="1:2" ht="14.25">
      <c r="A8" s="155">
        <v>2017</v>
      </c>
      <c r="B8" s="193">
        <v>3204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57421875" style="2" customWidth="1"/>
    <col min="2" max="6" width="12.7109375" style="7" customWidth="1"/>
    <col min="7" max="16384" width="9.140625" style="2" customWidth="1"/>
  </cols>
  <sheetData>
    <row r="1" ht="14.25">
      <c r="A1" s="1" t="s">
        <v>204</v>
      </c>
    </row>
    <row r="3" spans="1:6" ht="14.25">
      <c r="A3" s="74"/>
      <c r="B3" s="150" t="s">
        <v>184</v>
      </c>
      <c r="C3" s="150"/>
      <c r="D3" s="150"/>
      <c r="E3" s="150"/>
      <c r="F3" s="151"/>
    </row>
    <row r="4" spans="1:6" ht="14.25">
      <c r="A4" s="26" t="s">
        <v>156</v>
      </c>
      <c r="B4" s="81" t="s">
        <v>150</v>
      </c>
      <c r="C4" s="81" t="s">
        <v>5</v>
      </c>
      <c r="D4" s="81" t="s">
        <v>6</v>
      </c>
      <c r="E4" s="82" t="s">
        <v>7</v>
      </c>
      <c r="F4" s="82" t="s">
        <v>206</v>
      </c>
    </row>
    <row r="5" spans="1:6" ht="14.25">
      <c r="A5" s="27" t="s">
        <v>1</v>
      </c>
      <c r="B5" s="75">
        <v>2.1</v>
      </c>
      <c r="C5" s="75">
        <v>0.7</v>
      </c>
      <c r="D5" s="75">
        <v>0.5</v>
      </c>
      <c r="E5" s="76">
        <v>-1.4</v>
      </c>
      <c r="F5" s="76">
        <v>-1.6</v>
      </c>
    </row>
    <row r="6" spans="1:6" ht="14.25">
      <c r="A6" s="28" t="s">
        <v>2</v>
      </c>
      <c r="B6" s="77">
        <v>0.6</v>
      </c>
      <c r="C6" s="77">
        <v>0.7</v>
      </c>
      <c r="D6" s="77">
        <v>1.2</v>
      </c>
      <c r="E6" s="78">
        <v>1.1</v>
      </c>
      <c r="F6" s="78">
        <v>0.9</v>
      </c>
    </row>
    <row r="7" spans="1:6" ht="14.25">
      <c r="A7" s="28" t="s">
        <v>3</v>
      </c>
      <c r="B7" s="77">
        <v>-0.4</v>
      </c>
      <c r="C7" s="77">
        <v>0.2</v>
      </c>
      <c r="D7" s="77">
        <v>-0.5</v>
      </c>
      <c r="E7" s="78">
        <v>0.8</v>
      </c>
      <c r="F7" s="78">
        <v>0.3</v>
      </c>
    </row>
    <row r="8" spans="1:6" ht="14.25">
      <c r="A8" s="92" t="s">
        <v>62</v>
      </c>
      <c r="B8" s="93">
        <v>2.3</v>
      </c>
      <c r="C8" s="93">
        <v>1.6</v>
      </c>
      <c r="D8" s="93">
        <v>1.2</v>
      </c>
      <c r="E8" s="94">
        <v>0.5</v>
      </c>
      <c r="F8" s="94">
        <v>-0.4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0" customWidth="1"/>
    <col min="2" max="2" width="47.140625" style="0" customWidth="1"/>
  </cols>
  <sheetData>
    <row r="1" ht="14.25">
      <c r="A1" s="1" t="s">
        <v>256</v>
      </c>
    </row>
    <row r="3" spans="1:2" ht="14.25">
      <c r="A3" s="14" t="s">
        <v>113</v>
      </c>
      <c r="B3" s="14" t="s">
        <v>128</v>
      </c>
    </row>
    <row r="4" spans="1:5" ht="14.25">
      <c r="A4" s="23" t="s">
        <v>75</v>
      </c>
      <c r="B4" s="66">
        <v>0.874</v>
      </c>
      <c r="D4" s="141"/>
      <c r="E4" s="38"/>
    </row>
    <row r="5" spans="1:5" ht="14.25">
      <c r="A5" s="24" t="s">
        <v>109</v>
      </c>
      <c r="B5" s="67">
        <v>0.824</v>
      </c>
      <c r="D5" s="141"/>
      <c r="E5" s="38"/>
    </row>
    <row r="6" spans="1:5" ht="14.25">
      <c r="A6" s="24" t="s">
        <v>95</v>
      </c>
      <c r="B6" s="67">
        <v>0.801</v>
      </c>
      <c r="D6" s="141"/>
      <c r="E6" s="38"/>
    </row>
    <row r="7" spans="1:5" ht="14.25">
      <c r="A7" s="24" t="s">
        <v>70</v>
      </c>
      <c r="B7" s="67">
        <v>0.785</v>
      </c>
      <c r="D7" s="141"/>
      <c r="E7" s="38"/>
    </row>
    <row r="8" spans="1:5" ht="14.25">
      <c r="A8" s="24" t="s">
        <v>98</v>
      </c>
      <c r="B8" s="67">
        <v>0.782</v>
      </c>
      <c r="D8" s="141"/>
      <c r="E8" s="38"/>
    </row>
    <row r="9" spans="1:5" ht="14.25">
      <c r="A9" s="24" t="s">
        <v>107</v>
      </c>
      <c r="B9" s="67">
        <v>0.777</v>
      </c>
      <c r="D9" s="141"/>
      <c r="E9" s="38"/>
    </row>
    <row r="10" spans="1:5" ht="14.25">
      <c r="A10" s="24" t="s">
        <v>100</v>
      </c>
      <c r="B10" s="67">
        <v>0.769</v>
      </c>
      <c r="D10" s="141"/>
      <c r="E10" s="38"/>
    </row>
    <row r="11" spans="1:5" ht="14.25">
      <c r="A11" s="24" t="s">
        <v>97</v>
      </c>
      <c r="B11" s="67">
        <v>0.765</v>
      </c>
      <c r="D11" s="141"/>
      <c r="E11" s="38"/>
    </row>
    <row r="12" spans="1:5" ht="14.25">
      <c r="A12" s="24" t="s">
        <v>78</v>
      </c>
      <c r="B12" s="67">
        <v>0.764</v>
      </c>
      <c r="D12" s="141"/>
      <c r="E12" s="38"/>
    </row>
    <row r="13" spans="1:5" ht="14.25">
      <c r="A13" s="24" t="s">
        <v>101</v>
      </c>
      <c r="B13" s="67">
        <v>0.758</v>
      </c>
      <c r="D13" s="141"/>
      <c r="E13" s="38"/>
    </row>
    <row r="14" spans="1:5" ht="14.25">
      <c r="A14" s="24" t="s">
        <v>92</v>
      </c>
      <c r="B14" s="67">
        <v>0.754</v>
      </c>
      <c r="D14" s="141"/>
      <c r="E14" s="38"/>
    </row>
    <row r="15" spans="1:5" ht="14.25">
      <c r="A15" s="24" t="s">
        <v>87</v>
      </c>
      <c r="B15" s="67">
        <v>0.75</v>
      </c>
      <c r="D15" s="141"/>
      <c r="E15" s="38"/>
    </row>
    <row r="16" spans="1:5" ht="14.25">
      <c r="A16" s="24" t="s">
        <v>108</v>
      </c>
      <c r="B16" s="67">
        <v>0.746</v>
      </c>
      <c r="D16" s="141"/>
      <c r="E16" s="38"/>
    </row>
    <row r="17" spans="1:5" ht="14.25">
      <c r="A17" s="24" t="s">
        <v>112</v>
      </c>
      <c r="B17" s="67">
        <v>0.732</v>
      </c>
      <c r="D17" s="141"/>
      <c r="E17" s="38"/>
    </row>
    <row r="18" spans="1:5" ht="14.25">
      <c r="A18" s="24" t="s">
        <v>73</v>
      </c>
      <c r="B18" s="67">
        <v>0.73</v>
      </c>
      <c r="D18" s="141"/>
      <c r="E18" s="38"/>
    </row>
    <row r="19" spans="1:5" ht="14.25">
      <c r="A19" s="24" t="s">
        <v>76</v>
      </c>
      <c r="B19" s="67">
        <v>0.729</v>
      </c>
      <c r="D19" s="141"/>
      <c r="E19" s="38"/>
    </row>
    <row r="20" spans="1:5" ht="14.25">
      <c r="A20" s="24" t="s">
        <v>80</v>
      </c>
      <c r="B20" s="67">
        <v>0.728</v>
      </c>
      <c r="D20" s="141"/>
      <c r="E20" s="38"/>
    </row>
    <row r="21" spans="1:5" ht="14.25">
      <c r="A21" s="24" t="s">
        <v>93</v>
      </c>
      <c r="B21" s="67">
        <v>0.722</v>
      </c>
      <c r="D21" s="141"/>
      <c r="E21" s="38"/>
    </row>
    <row r="22" spans="1:5" ht="14.25">
      <c r="A22" s="24" t="s">
        <v>68</v>
      </c>
      <c r="B22" s="67">
        <v>0.718</v>
      </c>
      <c r="D22" s="141"/>
      <c r="E22" s="38"/>
    </row>
    <row r="23" spans="1:5" ht="14.25">
      <c r="A23" s="24" t="s">
        <v>79</v>
      </c>
      <c r="B23" s="67">
        <v>0.718</v>
      </c>
      <c r="D23" s="141"/>
      <c r="E23" s="38"/>
    </row>
    <row r="24" spans="1:5" ht="14.25">
      <c r="A24" s="24" t="s">
        <v>111</v>
      </c>
      <c r="B24" s="67">
        <v>0.698</v>
      </c>
      <c r="D24" s="141"/>
      <c r="E24" s="38"/>
    </row>
    <row r="25" spans="1:5" ht="14.25">
      <c r="A25" s="24" t="s">
        <v>90</v>
      </c>
      <c r="B25" s="67">
        <v>0.689</v>
      </c>
      <c r="D25" s="141"/>
      <c r="E25" s="38"/>
    </row>
    <row r="26" spans="1:5" ht="14.25">
      <c r="A26" s="24" t="s">
        <v>86</v>
      </c>
      <c r="B26" s="67">
        <v>0.688</v>
      </c>
      <c r="D26" s="141"/>
      <c r="E26" s="38"/>
    </row>
    <row r="27" spans="1:5" ht="14.25">
      <c r="A27" s="24" t="s">
        <v>99</v>
      </c>
      <c r="B27" s="67">
        <v>0.678</v>
      </c>
      <c r="D27" s="141"/>
      <c r="E27" s="38"/>
    </row>
    <row r="28" spans="1:5" ht="14.25">
      <c r="A28" s="24" t="s">
        <v>94</v>
      </c>
      <c r="B28" s="67">
        <v>0.677</v>
      </c>
      <c r="D28" s="141"/>
      <c r="E28" s="38"/>
    </row>
    <row r="29" spans="1:5" ht="14.25">
      <c r="A29" s="24" t="s">
        <v>83</v>
      </c>
      <c r="B29" s="67">
        <v>0.67</v>
      </c>
      <c r="D29" s="141"/>
      <c r="E29" s="38"/>
    </row>
    <row r="30" spans="1:5" ht="14.25">
      <c r="A30" s="24" t="s">
        <v>103</v>
      </c>
      <c r="B30" s="67">
        <v>0.666</v>
      </c>
      <c r="D30" s="141"/>
      <c r="E30" s="38"/>
    </row>
    <row r="31" spans="1:5" ht="14.25">
      <c r="A31" s="24" t="s">
        <v>104</v>
      </c>
      <c r="B31" s="67">
        <v>0.664</v>
      </c>
      <c r="D31" s="141"/>
      <c r="E31" s="38"/>
    </row>
    <row r="32" spans="1:5" ht="14.25">
      <c r="A32" s="24" t="s">
        <v>71</v>
      </c>
      <c r="B32" s="67">
        <v>0.66</v>
      </c>
      <c r="D32" s="141"/>
      <c r="E32" s="38"/>
    </row>
    <row r="33" spans="1:5" ht="14.25">
      <c r="A33" s="24" t="s">
        <v>67</v>
      </c>
      <c r="B33" s="67">
        <v>0.65</v>
      </c>
      <c r="D33" s="141"/>
      <c r="E33" s="38"/>
    </row>
    <row r="34" spans="1:5" ht="14.25">
      <c r="A34" s="24" t="s">
        <v>69</v>
      </c>
      <c r="B34" s="67">
        <v>0.639</v>
      </c>
      <c r="D34" s="141"/>
      <c r="E34" s="38"/>
    </row>
    <row r="35" spans="1:5" ht="14.25">
      <c r="A35" s="24" t="s">
        <v>84</v>
      </c>
      <c r="B35" s="67">
        <v>0.635</v>
      </c>
      <c r="D35" s="141"/>
      <c r="E35" s="38"/>
    </row>
    <row r="36" spans="1:5" ht="14.25">
      <c r="A36" s="24" t="s">
        <v>66</v>
      </c>
      <c r="B36" s="67">
        <v>0.627</v>
      </c>
      <c r="D36" s="141"/>
      <c r="E36" s="38"/>
    </row>
    <row r="37" spans="1:5" ht="14.25">
      <c r="A37" s="24" t="s">
        <v>72</v>
      </c>
      <c r="B37" s="67">
        <v>0.617</v>
      </c>
      <c r="D37" s="141"/>
      <c r="E37" s="38"/>
    </row>
    <row r="38" spans="1:5" ht="14.25">
      <c r="A38" s="24" t="s">
        <v>106</v>
      </c>
      <c r="B38" s="67">
        <v>0.606</v>
      </c>
      <c r="D38" s="141"/>
      <c r="E38" s="38"/>
    </row>
    <row r="39" spans="1:5" ht="14.25">
      <c r="A39" s="24" t="s">
        <v>81</v>
      </c>
      <c r="B39" s="67">
        <v>0.605</v>
      </c>
      <c r="D39" s="141"/>
      <c r="E39" s="38"/>
    </row>
    <row r="40" spans="1:5" ht="14.25">
      <c r="A40" s="24" t="s">
        <v>88</v>
      </c>
      <c r="B40" s="67">
        <v>0.593</v>
      </c>
      <c r="D40" s="141"/>
      <c r="E40" s="38"/>
    </row>
    <row r="41" spans="1:5" ht="14.25">
      <c r="A41" s="24" t="s">
        <v>85</v>
      </c>
      <c r="B41" s="67">
        <v>0.591</v>
      </c>
      <c r="D41" s="141"/>
      <c r="E41" s="38"/>
    </row>
    <row r="42" spans="1:5" ht="14.25">
      <c r="A42" s="24" t="s">
        <v>77</v>
      </c>
      <c r="B42" s="67">
        <v>0.572</v>
      </c>
      <c r="D42" s="141"/>
      <c r="E42" s="38"/>
    </row>
    <row r="43" spans="1:5" ht="14.25">
      <c r="A43" s="24" t="s">
        <v>102</v>
      </c>
      <c r="B43" s="67">
        <v>0.567</v>
      </c>
      <c r="D43" s="141"/>
      <c r="E43" s="38"/>
    </row>
    <row r="44" spans="1:5" ht="14.25">
      <c r="A44" s="24" t="s">
        <v>74</v>
      </c>
      <c r="B44" s="67">
        <v>0.522</v>
      </c>
      <c r="D44" s="141"/>
      <c r="E44" s="38"/>
    </row>
    <row r="45" spans="1:5" ht="14.25">
      <c r="A45" s="24" t="s">
        <v>82</v>
      </c>
      <c r="B45" s="67">
        <v>0.503</v>
      </c>
      <c r="D45" s="141"/>
      <c r="E45" s="38"/>
    </row>
    <row r="46" spans="1:5" ht="14.25">
      <c r="A46" s="24" t="s">
        <v>105</v>
      </c>
      <c r="B46" s="67">
        <v>0.498</v>
      </c>
      <c r="D46" s="141"/>
      <c r="E46" s="38"/>
    </row>
    <row r="47" spans="1:5" ht="14.25">
      <c r="A47" s="24" t="s">
        <v>91</v>
      </c>
      <c r="B47" s="67">
        <v>0.461</v>
      </c>
      <c r="D47" s="141"/>
      <c r="E47" s="38"/>
    </row>
    <row r="48" spans="1:5" ht="14.25">
      <c r="A48" s="24" t="s">
        <v>89</v>
      </c>
      <c r="B48" s="67">
        <v>0.433</v>
      </c>
      <c r="D48" s="141"/>
      <c r="E48" s="38"/>
    </row>
    <row r="49" spans="1:5" ht="14.25">
      <c r="A49" s="21" t="s">
        <v>293</v>
      </c>
      <c r="B49" s="227">
        <v>0.38</v>
      </c>
      <c r="D49" s="141"/>
      <c r="E49" s="38"/>
    </row>
    <row r="50" spans="1:2" ht="14.25">
      <c r="A50" s="199" t="s">
        <v>294</v>
      </c>
      <c r="B50" s="264">
        <v>0.441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52.140625" style="0" customWidth="1"/>
  </cols>
  <sheetData>
    <row r="1" ht="14.25">
      <c r="A1" s="1" t="s">
        <v>255</v>
      </c>
    </row>
    <row r="3" spans="1:2" ht="14.25">
      <c r="A3" s="14" t="s">
        <v>113</v>
      </c>
      <c r="B3" s="14" t="s">
        <v>129</v>
      </c>
    </row>
    <row r="4" spans="1:4" ht="14.25">
      <c r="A4" s="23" t="s">
        <v>90</v>
      </c>
      <c r="B4" s="66">
        <v>0.05</v>
      </c>
      <c r="D4" s="38"/>
    </row>
    <row r="5" spans="1:2" ht="14.25">
      <c r="A5" s="24" t="s">
        <v>81</v>
      </c>
      <c r="B5" s="67">
        <v>0.05</v>
      </c>
    </row>
    <row r="6" spans="1:2" ht="14.25">
      <c r="A6" s="24" t="s">
        <v>70</v>
      </c>
      <c r="B6" s="67">
        <v>0.07</v>
      </c>
    </row>
    <row r="7" spans="1:2" ht="14.25">
      <c r="A7" s="24" t="s">
        <v>69</v>
      </c>
      <c r="B7" s="67">
        <v>0.07</v>
      </c>
    </row>
    <row r="8" spans="1:2" ht="14.25">
      <c r="A8" s="24" t="s">
        <v>92</v>
      </c>
      <c r="B8" s="67">
        <v>0.09</v>
      </c>
    </row>
    <row r="9" spans="1:2" ht="14.25">
      <c r="A9" s="24" t="s">
        <v>76</v>
      </c>
      <c r="B9" s="67">
        <v>0.1</v>
      </c>
    </row>
    <row r="10" spans="1:2" ht="14.25">
      <c r="A10" s="24" t="s">
        <v>112</v>
      </c>
      <c r="B10" s="67">
        <v>0.11</v>
      </c>
    </row>
    <row r="11" spans="1:4" ht="14.25">
      <c r="A11" s="24" t="s">
        <v>87</v>
      </c>
      <c r="B11" s="67">
        <v>0.11</v>
      </c>
      <c r="C11" s="170"/>
      <c r="D11" s="198"/>
    </row>
    <row r="12" spans="1:2" ht="14.25">
      <c r="A12" s="24" t="s">
        <v>102</v>
      </c>
      <c r="B12" s="67">
        <v>0.12</v>
      </c>
    </row>
    <row r="13" spans="1:2" ht="14.25">
      <c r="A13" s="24" t="s">
        <v>91</v>
      </c>
      <c r="B13" s="67">
        <v>0.13</v>
      </c>
    </row>
    <row r="14" spans="1:2" ht="14.25">
      <c r="A14" s="24" t="s">
        <v>88</v>
      </c>
      <c r="B14" s="67">
        <v>0.132</v>
      </c>
    </row>
    <row r="15" spans="1:2" ht="14.25">
      <c r="A15" s="24" t="s">
        <v>98</v>
      </c>
      <c r="B15" s="67">
        <v>0.13</v>
      </c>
    </row>
    <row r="16" spans="1:2" ht="14.25">
      <c r="A16" s="24" t="s">
        <v>95</v>
      </c>
      <c r="B16" s="67">
        <v>0.14</v>
      </c>
    </row>
    <row r="17" spans="1:2" ht="14.25">
      <c r="A17" s="55" t="s">
        <v>71</v>
      </c>
      <c r="B17" s="194">
        <v>0.17</v>
      </c>
    </row>
    <row r="18" spans="1:2" ht="14.25">
      <c r="A18" s="195" t="s">
        <v>293</v>
      </c>
      <c r="B18" s="197">
        <v>0.23</v>
      </c>
    </row>
    <row r="19" spans="1:2" ht="14.25">
      <c r="A19" s="199" t="s">
        <v>294</v>
      </c>
      <c r="B19" s="40"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  <col min="2" max="2" width="55.421875" style="0" customWidth="1"/>
  </cols>
  <sheetData>
    <row r="1" ht="14.25">
      <c r="A1" s="1" t="s">
        <v>253</v>
      </c>
    </row>
    <row r="3" spans="1:2" ht="14.25">
      <c r="A3" s="14" t="s">
        <v>113</v>
      </c>
      <c r="B3" s="14" t="s">
        <v>254</v>
      </c>
    </row>
    <row r="4" spans="1:2" ht="14.25">
      <c r="A4" s="23" t="s">
        <v>71</v>
      </c>
      <c r="B4" s="66">
        <v>0.18</v>
      </c>
    </row>
    <row r="5" spans="1:2" ht="14.25">
      <c r="A5" s="24" t="s">
        <v>95</v>
      </c>
      <c r="B5" s="67">
        <v>0.2</v>
      </c>
    </row>
    <row r="6" spans="1:2" ht="14.25">
      <c r="A6" s="24" t="s">
        <v>87</v>
      </c>
      <c r="B6" s="67">
        <v>0.2</v>
      </c>
    </row>
    <row r="7" spans="1:2" ht="14.25">
      <c r="A7" s="24" t="s">
        <v>92</v>
      </c>
      <c r="B7" s="67">
        <v>0.21</v>
      </c>
    </row>
    <row r="8" spans="1:2" ht="14.25">
      <c r="A8" s="24" t="s">
        <v>112</v>
      </c>
      <c r="B8" s="67">
        <v>0.21</v>
      </c>
    </row>
    <row r="9" spans="1:2" ht="14.25">
      <c r="A9" s="24" t="s">
        <v>102</v>
      </c>
      <c r="B9" s="67">
        <v>0.22</v>
      </c>
    </row>
    <row r="10" spans="1:4" ht="14.25">
      <c r="A10" s="24" t="s">
        <v>70</v>
      </c>
      <c r="B10" s="67">
        <v>0.23</v>
      </c>
      <c r="C10" s="170"/>
      <c r="D10" s="198"/>
    </row>
    <row r="11" spans="1:2" ht="14.25">
      <c r="A11" s="24" t="s">
        <v>88</v>
      </c>
      <c r="B11" s="67">
        <v>0.24</v>
      </c>
    </row>
    <row r="12" spans="1:2" ht="14.25">
      <c r="A12" s="24" t="s">
        <v>69</v>
      </c>
      <c r="B12" s="67">
        <v>0.28</v>
      </c>
    </row>
    <row r="13" spans="1:2" ht="14.25">
      <c r="A13" s="24" t="s">
        <v>76</v>
      </c>
      <c r="B13" s="67">
        <v>0.28</v>
      </c>
    </row>
    <row r="14" spans="1:2" ht="14.25">
      <c r="A14" s="24" t="s">
        <v>81</v>
      </c>
      <c r="B14" s="67">
        <v>0.37</v>
      </c>
    </row>
    <row r="15" spans="1:2" ht="14.25">
      <c r="A15" s="24" t="s">
        <v>214</v>
      </c>
      <c r="B15" s="67">
        <v>0.4</v>
      </c>
    </row>
    <row r="16" spans="1:2" s="158" customFormat="1" ht="14.25">
      <c r="A16" s="21" t="s">
        <v>293</v>
      </c>
      <c r="B16" s="227">
        <v>0.53</v>
      </c>
    </row>
    <row r="17" spans="1:2" ht="14.25">
      <c r="A17" s="22" t="s">
        <v>294</v>
      </c>
      <c r="B17" s="146">
        <v>0.46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26.140625" style="0" bestFit="1" customWidth="1"/>
  </cols>
  <sheetData>
    <row r="1" ht="14.25">
      <c r="A1" s="1" t="s">
        <v>252</v>
      </c>
    </row>
    <row r="3" spans="1:2" ht="14.25">
      <c r="A3" s="201" t="s">
        <v>130</v>
      </c>
      <c r="B3" s="201" t="s">
        <v>295</v>
      </c>
    </row>
    <row r="4" spans="1:2" s="158" customFormat="1" ht="14.25">
      <c r="A4" s="200">
        <v>35795</v>
      </c>
      <c r="B4" s="196">
        <v>0.3</v>
      </c>
    </row>
    <row r="5" spans="1:2" s="158" customFormat="1" ht="14.25">
      <c r="A5" s="200">
        <v>36160</v>
      </c>
      <c r="B5" s="196">
        <v>0.35</v>
      </c>
    </row>
    <row r="6" spans="1:2" s="158" customFormat="1" ht="14.25">
      <c r="A6" s="200">
        <v>36525</v>
      </c>
      <c r="B6" s="196">
        <v>0.32</v>
      </c>
    </row>
    <row r="7" spans="1:2" s="158" customFormat="1" ht="14.25">
      <c r="A7" s="200">
        <v>36891</v>
      </c>
      <c r="B7" s="196">
        <v>0.28</v>
      </c>
    </row>
    <row r="8" spans="1:2" s="158" customFormat="1" ht="14.25">
      <c r="A8" s="200">
        <v>37256</v>
      </c>
      <c r="B8" s="196">
        <v>0.24</v>
      </c>
    </row>
    <row r="9" spans="1:2" s="158" customFormat="1" ht="14.25">
      <c r="A9" s="200">
        <v>37621</v>
      </c>
      <c r="B9" s="196">
        <v>0.2</v>
      </c>
    </row>
    <row r="10" spans="1:2" s="158" customFormat="1" ht="14.25">
      <c r="A10" s="200">
        <v>37986</v>
      </c>
      <c r="B10" s="196">
        <v>0.18</v>
      </c>
    </row>
    <row r="11" spans="1:2" s="158" customFormat="1" ht="14.25">
      <c r="A11" s="200">
        <v>38352</v>
      </c>
      <c r="B11" s="196">
        <v>0.18</v>
      </c>
    </row>
    <row r="12" spans="1:2" s="158" customFormat="1" ht="14.25">
      <c r="A12" s="200">
        <v>38717</v>
      </c>
      <c r="B12" s="196">
        <v>0.21</v>
      </c>
    </row>
    <row r="13" spans="1:2" s="158" customFormat="1" ht="14.25">
      <c r="A13" s="200">
        <v>39082</v>
      </c>
      <c r="B13" s="196">
        <v>0.26</v>
      </c>
    </row>
    <row r="14" spans="1:2" s="158" customFormat="1" ht="14.25">
      <c r="A14" s="200">
        <v>39447</v>
      </c>
      <c r="B14" s="196">
        <v>0.26</v>
      </c>
    </row>
    <row r="15" spans="1:2" s="158" customFormat="1" ht="14.25">
      <c r="A15" s="200">
        <v>39813</v>
      </c>
      <c r="B15" s="196">
        <v>0.26</v>
      </c>
    </row>
    <row r="16" spans="1:2" s="158" customFormat="1" ht="14.25">
      <c r="A16" s="200">
        <v>40178</v>
      </c>
      <c r="B16" s="196">
        <v>0.23</v>
      </c>
    </row>
    <row r="17" spans="1:2" s="158" customFormat="1" ht="14.25">
      <c r="A17" s="200">
        <v>40543</v>
      </c>
      <c r="B17" s="196">
        <v>0.21</v>
      </c>
    </row>
    <row r="18" spans="1:2" s="158" customFormat="1" ht="14.25">
      <c r="A18" s="200">
        <v>40908</v>
      </c>
      <c r="B18" s="196">
        <v>0.21</v>
      </c>
    </row>
    <row r="19" spans="1:2" ht="14.25">
      <c r="A19" s="200">
        <v>41274</v>
      </c>
      <c r="B19" s="196">
        <v>0.2</v>
      </c>
    </row>
    <row r="20" spans="1:2" ht="14.25">
      <c r="A20" s="200">
        <v>41639</v>
      </c>
      <c r="B20" s="196">
        <v>0.23</v>
      </c>
    </row>
    <row r="21" spans="1:2" ht="14.25">
      <c r="A21" s="200">
        <v>42004</v>
      </c>
      <c r="B21" s="196">
        <v>0.23</v>
      </c>
    </row>
    <row r="22" spans="1:2" ht="14.25">
      <c r="A22" s="200">
        <v>42369</v>
      </c>
      <c r="B22" s="196">
        <v>0.25</v>
      </c>
    </row>
    <row r="23" spans="1:2" ht="14.25">
      <c r="A23" s="204">
        <v>42735</v>
      </c>
      <c r="B23" s="196">
        <v>0.27</v>
      </c>
    </row>
    <row r="24" spans="1:2" ht="14.25">
      <c r="A24" s="202">
        <v>43100</v>
      </c>
      <c r="B24" s="203">
        <v>0.29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72.28125" style="0" customWidth="1"/>
  </cols>
  <sheetData>
    <row r="1" ht="14.25">
      <c r="A1" s="1" t="s">
        <v>251</v>
      </c>
    </row>
    <row r="3" spans="1:2" ht="14.25">
      <c r="A3" s="20" t="s">
        <v>65</v>
      </c>
      <c r="B3" s="14" t="s">
        <v>199</v>
      </c>
    </row>
    <row r="4" spans="1:7" ht="14.25">
      <c r="A4" s="23">
        <v>1991</v>
      </c>
      <c r="B4" s="58">
        <v>2473</v>
      </c>
      <c r="G4" s="140"/>
    </row>
    <row r="5" spans="1:7" ht="14.25">
      <c r="A5" s="24">
        <f>A4+1</f>
        <v>1992</v>
      </c>
      <c r="B5" s="59">
        <v>2354</v>
      </c>
      <c r="G5" s="140"/>
    </row>
    <row r="6" spans="1:7" ht="14.25">
      <c r="A6" s="24">
        <f aca="true" t="shared" si="0" ref="A6:A29">A5+1</f>
        <v>1993</v>
      </c>
      <c r="B6" s="59">
        <v>2185</v>
      </c>
      <c r="G6" s="140"/>
    </row>
    <row r="7" spans="1:7" ht="14.25">
      <c r="A7" s="24">
        <f t="shared" si="0"/>
        <v>1994</v>
      </c>
      <c r="B7" s="59">
        <v>2192</v>
      </c>
      <c r="G7" s="140"/>
    </row>
    <row r="8" spans="1:7" ht="14.25">
      <c r="A8" s="24">
        <f t="shared" si="0"/>
        <v>1995</v>
      </c>
      <c r="B8" s="59">
        <v>2513</v>
      </c>
      <c r="G8" s="140"/>
    </row>
    <row r="9" spans="1:7" ht="14.25">
      <c r="A9" s="24">
        <f t="shared" si="0"/>
        <v>1996</v>
      </c>
      <c r="B9" s="59">
        <v>2958</v>
      </c>
      <c r="G9" s="140"/>
    </row>
    <row r="10" spans="1:7" ht="14.25">
      <c r="A10" s="24">
        <f t="shared" si="0"/>
        <v>1997</v>
      </c>
      <c r="B10" s="59">
        <v>3713</v>
      </c>
      <c r="G10" s="140"/>
    </row>
    <row r="11" spans="1:7" ht="14.25">
      <c r="A11" s="24">
        <f t="shared" si="0"/>
        <v>1998</v>
      </c>
      <c r="B11" s="59">
        <v>4802</v>
      </c>
      <c r="G11" s="140"/>
    </row>
    <row r="12" spans="1:7" ht="14.25">
      <c r="A12" s="24">
        <f t="shared" si="0"/>
        <v>1999</v>
      </c>
      <c r="B12" s="59">
        <v>5145</v>
      </c>
      <c r="G12" s="140"/>
    </row>
    <row r="13" spans="1:7" ht="14.25">
      <c r="A13" s="24">
        <f t="shared" si="0"/>
        <v>2000</v>
      </c>
      <c r="B13" s="59">
        <v>6049</v>
      </c>
      <c r="G13" s="140"/>
    </row>
    <row r="14" spans="1:7" ht="14.25">
      <c r="A14" s="24">
        <f t="shared" si="0"/>
        <v>2001</v>
      </c>
      <c r="B14" s="59">
        <v>7521</v>
      </c>
      <c r="G14" s="140"/>
    </row>
    <row r="15" spans="1:7" ht="14.25">
      <c r="A15" s="24">
        <f t="shared" si="0"/>
        <v>2002</v>
      </c>
      <c r="B15" s="59">
        <v>8041</v>
      </c>
      <c r="G15" s="140"/>
    </row>
    <row r="16" spans="1:7" ht="14.25">
      <c r="A16" s="24">
        <f t="shared" si="0"/>
        <v>2003</v>
      </c>
      <c r="B16" s="59">
        <v>8561</v>
      </c>
      <c r="G16" s="140"/>
    </row>
    <row r="17" spans="1:7" ht="14.25">
      <c r="A17" s="24">
        <f t="shared" si="0"/>
        <v>2004</v>
      </c>
      <c r="B17" s="59">
        <v>8078</v>
      </c>
      <c r="G17" s="140"/>
    </row>
    <row r="18" spans="1:7" ht="14.25">
      <c r="A18" s="24">
        <f t="shared" si="0"/>
        <v>2005</v>
      </c>
      <c r="B18" s="59">
        <v>7807</v>
      </c>
      <c r="G18" s="140"/>
    </row>
    <row r="19" spans="1:7" ht="14.25">
      <c r="A19" s="24">
        <f t="shared" si="0"/>
        <v>2006</v>
      </c>
      <c r="B19" s="59">
        <v>8126</v>
      </c>
      <c r="G19" s="140"/>
    </row>
    <row r="20" spans="1:7" ht="14.25">
      <c r="A20" s="24">
        <f t="shared" si="0"/>
        <v>2007</v>
      </c>
      <c r="B20" s="59">
        <v>8818</v>
      </c>
      <c r="G20" s="140"/>
    </row>
    <row r="21" spans="1:7" ht="14.25">
      <c r="A21" s="24">
        <f t="shared" si="0"/>
        <v>2008</v>
      </c>
      <c r="B21" s="59">
        <v>9670</v>
      </c>
      <c r="G21" s="140"/>
    </row>
    <row r="22" spans="1:7" ht="14.25">
      <c r="A22" s="24">
        <f t="shared" si="0"/>
        <v>2009</v>
      </c>
      <c r="B22" s="59">
        <v>10711</v>
      </c>
      <c r="G22" s="140"/>
    </row>
    <row r="23" spans="1:7" ht="14.25">
      <c r="A23" s="24">
        <f t="shared" si="0"/>
        <v>2010</v>
      </c>
      <c r="B23" s="59">
        <v>10717</v>
      </c>
      <c r="G23" s="140"/>
    </row>
    <row r="24" spans="1:7" ht="14.25">
      <c r="A24" s="24">
        <f t="shared" si="0"/>
        <v>2011</v>
      </c>
      <c r="B24" s="59">
        <v>10592</v>
      </c>
      <c r="G24" s="140"/>
    </row>
    <row r="25" spans="1:7" ht="14.25">
      <c r="A25" s="24">
        <f t="shared" si="0"/>
        <v>2012</v>
      </c>
      <c r="B25" s="59">
        <v>10758</v>
      </c>
      <c r="G25" s="140"/>
    </row>
    <row r="26" spans="1:7" ht="14.25">
      <c r="A26" s="24">
        <f t="shared" si="0"/>
        <v>2013</v>
      </c>
      <c r="B26" s="59">
        <v>10916</v>
      </c>
      <c r="G26" s="140"/>
    </row>
    <row r="27" spans="1:7" ht="14.25">
      <c r="A27" s="24">
        <f t="shared" si="0"/>
        <v>2014</v>
      </c>
      <c r="B27" s="59">
        <v>11190</v>
      </c>
      <c r="G27" s="140"/>
    </row>
    <row r="28" spans="1:7" ht="14.25">
      <c r="A28" s="24">
        <f t="shared" si="0"/>
        <v>2015</v>
      </c>
      <c r="B28" s="59">
        <v>11451</v>
      </c>
      <c r="G28" s="140"/>
    </row>
    <row r="29" spans="1:7" ht="14.25">
      <c r="A29" s="24">
        <f t="shared" si="0"/>
        <v>2016</v>
      </c>
      <c r="B29" s="59">
        <v>11862</v>
      </c>
      <c r="G29" s="140"/>
    </row>
    <row r="30" spans="1:2" ht="14.25">
      <c r="A30" s="265">
        <v>2017</v>
      </c>
      <c r="B30" s="177">
        <v>12791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13.00390625" style="0" customWidth="1"/>
    <col min="3" max="3" width="50.7109375" style="0" customWidth="1"/>
    <col min="4" max="4" width="48.7109375" style="0" customWidth="1"/>
    <col min="5" max="5" width="9.57421875" style="0" customWidth="1"/>
  </cols>
  <sheetData>
    <row r="1" spans="1:4" ht="14.25">
      <c r="A1" s="1" t="s">
        <v>296</v>
      </c>
      <c r="D1" s="1"/>
    </row>
    <row r="2" spans="3:4" ht="14.25">
      <c r="C2" s="225"/>
      <c r="D2" s="225"/>
    </row>
    <row r="3" spans="1:4" ht="14.25">
      <c r="A3" s="14" t="s">
        <v>113</v>
      </c>
      <c r="B3" s="14" t="s">
        <v>250</v>
      </c>
      <c r="C3" s="226"/>
      <c r="D3" s="226"/>
    </row>
    <row r="4" spans="1:4" ht="14.25">
      <c r="A4" s="249" t="s">
        <v>91</v>
      </c>
      <c r="B4" s="250">
        <v>0.063</v>
      </c>
      <c r="C4" s="205"/>
      <c r="D4" s="224"/>
    </row>
    <row r="5" spans="1:4" ht="14.25">
      <c r="A5" s="251" t="s">
        <v>89</v>
      </c>
      <c r="B5" s="250">
        <v>0.0684</v>
      </c>
      <c r="C5" s="205"/>
      <c r="D5" s="224"/>
    </row>
    <row r="6" spans="1:4" ht="14.25">
      <c r="A6" s="251" t="s">
        <v>93</v>
      </c>
      <c r="B6" s="250">
        <v>0.073</v>
      </c>
      <c r="C6" s="205"/>
      <c r="D6" s="224"/>
    </row>
    <row r="7" spans="1:4" ht="14.25">
      <c r="A7" s="251" t="s">
        <v>103</v>
      </c>
      <c r="B7" s="250">
        <v>0.073</v>
      </c>
      <c r="C7" s="205"/>
      <c r="D7" s="224"/>
    </row>
    <row r="8" spans="1:4" ht="14.25">
      <c r="A8" s="251" t="s">
        <v>80</v>
      </c>
      <c r="B8" s="250">
        <v>0.073</v>
      </c>
      <c r="C8" s="205"/>
      <c r="D8" s="224"/>
    </row>
    <row r="9" spans="1:4" ht="14.25">
      <c r="A9" s="251" t="s">
        <v>101</v>
      </c>
      <c r="B9" s="250">
        <v>0.073</v>
      </c>
      <c r="C9" s="205"/>
      <c r="D9" s="224"/>
    </row>
    <row r="10" spans="1:4" ht="14.25">
      <c r="A10" s="251" t="s">
        <v>94</v>
      </c>
      <c r="B10" s="250">
        <v>0.073</v>
      </c>
      <c r="C10" s="205"/>
      <c r="D10" s="224"/>
    </row>
    <row r="11" spans="1:4" ht="14.25">
      <c r="A11" s="251" t="s">
        <v>102</v>
      </c>
      <c r="B11" s="250">
        <v>0.073</v>
      </c>
      <c r="C11" s="205"/>
      <c r="D11" s="224"/>
    </row>
    <row r="12" spans="1:4" ht="14.25">
      <c r="A12" s="251" t="s">
        <v>75</v>
      </c>
      <c r="B12" s="250">
        <v>0.073</v>
      </c>
      <c r="C12" s="205"/>
      <c r="D12" s="224"/>
    </row>
    <row r="13" spans="1:4" ht="14.25">
      <c r="A13" s="251" t="s">
        <v>108</v>
      </c>
      <c r="B13" s="250">
        <v>0.073</v>
      </c>
      <c r="C13" s="205"/>
      <c r="D13" s="224"/>
    </row>
    <row r="14" spans="1:4" ht="14.25">
      <c r="A14" s="251" t="s">
        <v>106</v>
      </c>
      <c r="B14" s="250">
        <v>0.073</v>
      </c>
      <c r="C14" s="205"/>
      <c r="D14" s="224"/>
    </row>
    <row r="15" spans="1:4" ht="14.25">
      <c r="A15" s="251" t="s">
        <v>66</v>
      </c>
      <c r="B15" s="250">
        <v>0.073</v>
      </c>
      <c r="C15" s="205"/>
      <c r="D15" s="224"/>
    </row>
    <row r="16" spans="1:4" ht="14.25">
      <c r="A16" s="251" t="s">
        <v>73</v>
      </c>
      <c r="B16" s="250">
        <v>0.073</v>
      </c>
      <c r="C16" s="205"/>
      <c r="D16" s="224"/>
    </row>
    <row r="17" spans="1:4" ht="14.25">
      <c r="A17" s="251" t="s">
        <v>78</v>
      </c>
      <c r="B17" s="250">
        <v>0.073</v>
      </c>
      <c r="C17" s="205"/>
      <c r="D17" s="224"/>
    </row>
    <row r="18" spans="1:4" ht="14.25">
      <c r="A18" s="251" t="s">
        <v>74</v>
      </c>
      <c r="B18" s="250">
        <v>0.073</v>
      </c>
      <c r="C18" s="205"/>
      <c r="D18" s="224"/>
    </row>
    <row r="19" spans="1:4" ht="14.25">
      <c r="A19" s="251" t="s">
        <v>99</v>
      </c>
      <c r="B19" s="250">
        <v>0.073</v>
      </c>
      <c r="C19" s="205"/>
      <c r="D19" s="224"/>
    </row>
    <row r="20" spans="1:4" ht="14.25">
      <c r="A20" s="251" t="s">
        <v>84</v>
      </c>
      <c r="B20" s="250">
        <v>0.073</v>
      </c>
      <c r="C20" s="205"/>
      <c r="D20" s="224"/>
    </row>
    <row r="21" spans="1:4" ht="14.25">
      <c r="A21" s="251" t="s">
        <v>85</v>
      </c>
      <c r="B21" s="250">
        <v>0.073</v>
      </c>
      <c r="C21" s="205"/>
      <c r="D21" s="224"/>
    </row>
    <row r="22" spans="1:4" ht="14.25">
      <c r="A22" s="251" t="s">
        <v>87</v>
      </c>
      <c r="B22" s="250">
        <v>0.073</v>
      </c>
      <c r="C22" s="205"/>
      <c r="D22" s="224"/>
    </row>
    <row r="23" spans="1:4" ht="14.25">
      <c r="A23" s="251" t="s">
        <v>86</v>
      </c>
      <c r="B23" s="250">
        <v>0.073</v>
      </c>
      <c r="C23" s="205"/>
      <c r="D23" s="224"/>
    </row>
    <row r="24" spans="1:4" ht="14.25">
      <c r="A24" s="251" t="s">
        <v>67</v>
      </c>
      <c r="B24" s="250">
        <v>0.07400000000000001</v>
      </c>
      <c r="C24" s="205"/>
      <c r="D24" s="224"/>
    </row>
    <row r="25" spans="1:4" ht="14.25">
      <c r="A25" s="251" t="s">
        <v>69</v>
      </c>
      <c r="B25" s="250">
        <v>0.07400000000000001</v>
      </c>
      <c r="C25" s="205"/>
      <c r="D25" s="224"/>
    </row>
    <row r="26" spans="1:4" ht="14.25">
      <c r="A26" s="251" t="s">
        <v>109</v>
      </c>
      <c r="B26" s="250">
        <v>0.07400000000000001</v>
      </c>
      <c r="C26" s="205"/>
      <c r="D26" s="224"/>
    </row>
    <row r="27" spans="1:4" ht="14.25">
      <c r="A27" s="251" t="s">
        <v>98</v>
      </c>
      <c r="B27" s="250">
        <v>0.07400000000000001</v>
      </c>
      <c r="C27" s="205"/>
      <c r="D27" s="224"/>
    </row>
    <row r="28" spans="1:4" ht="14.25">
      <c r="A28" s="251" t="s">
        <v>68</v>
      </c>
      <c r="B28" s="250">
        <v>0.07400000000000001</v>
      </c>
      <c r="C28" s="205"/>
      <c r="D28" s="224"/>
    </row>
    <row r="29" spans="1:4" ht="14.25">
      <c r="A29" s="251" t="s">
        <v>96</v>
      </c>
      <c r="B29" s="250">
        <v>0.07400000000000001</v>
      </c>
      <c r="C29" s="205"/>
      <c r="D29" s="224"/>
    </row>
    <row r="30" spans="1:4" ht="14.25">
      <c r="A30" s="251" t="s">
        <v>70</v>
      </c>
      <c r="B30" s="250">
        <v>0.075</v>
      </c>
      <c r="C30" s="205"/>
      <c r="D30" s="224"/>
    </row>
    <row r="31" spans="1:4" ht="14.25">
      <c r="A31" s="251" t="s">
        <v>97</v>
      </c>
      <c r="B31" s="250">
        <v>0.078</v>
      </c>
      <c r="C31" s="205"/>
      <c r="D31" s="224"/>
    </row>
    <row r="32" spans="1:4" ht="14.25">
      <c r="A32" s="251" t="s">
        <v>79</v>
      </c>
      <c r="B32" s="250">
        <v>0.078</v>
      </c>
      <c r="C32" s="205"/>
      <c r="D32" s="224"/>
    </row>
    <row r="33" spans="1:4" ht="14.25">
      <c r="A33" s="251" t="s">
        <v>107</v>
      </c>
      <c r="B33" s="250">
        <v>0.079</v>
      </c>
      <c r="C33" s="205"/>
      <c r="D33" s="224"/>
    </row>
    <row r="34" spans="1:4" ht="14.25">
      <c r="A34" s="251" t="s">
        <v>100</v>
      </c>
      <c r="B34" s="250">
        <v>0.08900000000000001</v>
      </c>
      <c r="C34" s="205"/>
      <c r="D34" s="224"/>
    </row>
    <row r="35" spans="1:4" ht="14.25">
      <c r="A35" s="251" t="s">
        <v>92</v>
      </c>
      <c r="B35" s="250">
        <v>0.098</v>
      </c>
      <c r="C35" s="205"/>
      <c r="D35" s="224"/>
    </row>
    <row r="36" spans="1:4" ht="14.25">
      <c r="A36" s="251" t="s">
        <v>105</v>
      </c>
      <c r="B36" s="250">
        <v>0.1</v>
      </c>
      <c r="C36" s="205"/>
      <c r="D36" s="224"/>
    </row>
    <row r="37" spans="1:4" ht="14.25">
      <c r="A37" s="251" t="s">
        <v>71</v>
      </c>
      <c r="B37" s="250">
        <v>0.10099999999999999</v>
      </c>
      <c r="C37" s="205"/>
      <c r="D37" s="224"/>
    </row>
    <row r="38" spans="1:4" ht="14.25">
      <c r="A38" s="251" t="s">
        <v>111</v>
      </c>
      <c r="B38" s="250">
        <v>0.115</v>
      </c>
      <c r="C38" s="205"/>
      <c r="D38" s="224"/>
    </row>
    <row r="39" spans="1:4" ht="14.25">
      <c r="A39" s="251" t="s">
        <v>95</v>
      </c>
      <c r="B39" s="250">
        <v>0.122</v>
      </c>
      <c r="C39" s="205"/>
      <c r="D39" s="224"/>
    </row>
    <row r="40" spans="1:4" ht="14.25">
      <c r="A40" s="251" t="s">
        <v>81</v>
      </c>
      <c r="B40" s="250">
        <v>0.122</v>
      </c>
      <c r="C40" s="205"/>
      <c r="D40" s="224"/>
    </row>
    <row r="41" spans="1:4" ht="14.25">
      <c r="A41" s="266" t="s">
        <v>110</v>
      </c>
      <c r="B41" s="267">
        <v>0.12</v>
      </c>
      <c r="C41" s="205"/>
      <c r="D41" s="224"/>
    </row>
    <row r="42" spans="3:4" ht="14.25">
      <c r="C42" s="224"/>
      <c r="D42" s="224"/>
    </row>
    <row r="43" spans="3:4" ht="14.25">
      <c r="C43" s="224"/>
      <c r="D43" s="224"/>
    </row>
    <row r="44" spans="3:4" ht="14.25">
      <c r="C44" s="224"/>
      <c r="D44" s="224"/>
    </row>
    <row r="45" spans="3:4" ht="14.25">
      <c r="C45" s="224"/>
      <c r="D45" s="224"/>
    </row>
    <row r="46" spans="3:4" ht="14.25">
      <c r="C46" s="224"/>
      <c r="D46" s="224"/>
    </row>
    <row r="47" spans="3:4" ht="14.25">
      <c r="C47" s="224"/>
      <c r="D47" s="224"/>
    </row>
    <row r="48" spans="3:4" ht="14.25">
      <c r="C48" s="224"/>
      <c r="D48" s="224"/>
    </row>
    <row r="49" spans="3:4" ht="14.25">
      <c r="C49" s="224"/>
      <c r="D49" s="224"/>
    </row>
    <row r="50" spans="3:4" ht="14.25">
      <c r="C50" s="224"/>
      <c r="D50" s="224"/>
    </row>
    <row r="51" spans="3:4" ht="14.25">
      <c r="C51" s="224"/>
      <c r="D51" s="224"/>
    </row>
    <row r="52" spans="3:4" ht="14.25">
      <c r="C52" s="224"/>
      <c r="D52" s="224"/>
    </row>
    <row r="53" spans="3:4" ht="14.25">
      <c r="C53" s="224"/>
      <c r="D53" s="224"/>
    </row>
    <row r="54" spans="3:4" ht="14.25">
      <c r="C54" s="224"/>
      <c r="D54" s="224"/>
    </row>
    <row r="55" spans="3:4" ht="14.25">
      <c r="C55" s="224"/>
      <c r="D55" s="2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12.00390625" style="0" customWidth="1"/>
  </cols>
  <sheetData>
    <row r="1" ht="14.25">
      <c r="A1" s="1" t="s">
        <v>248</v>
      </c>
    </row>
    <row r="3" spans="1:2" ht="14.25">
      <c r="A3" s="14" t="s">
        <v>113</v>
      </c>
      <c r="B3" s="14" t="s">
        <v>249</v>
      </c>
    </row>
    <row r="4" spans="1:2" ht="14.25">
      <c r="A4" s="249" t="s">
        <v>105</v>
      </c>
      <c r="B4" s="184">
        <v>0.044</v>
      </c>
    </row>
    <row r="5" spans="1:2" ht="14.25">
      <c r="A5" s="251" t="s">
        <v>93</v>
      </c>
      <c r="B5" s="185">
        <v>0.065</v>
      </c>
    </row>
    <row r="6" spans="1:2" ht="14.25">
      <c r="A6" s="251" t="s">
        <v>107</v>
      </c>
      <c r="B6" s="185">
        <v>0.066</v>
      </c>
    </row>
    <row r="7" spans="1:2" ht="14.25">
      <c r="A7" s="251" t="s">
        <v>103</v>
      </c>
      <c r="B7" s="185">
        <v>0.075</v>
      </c>
    </row>
    <row r="8" spans="1:2" ht="14.25">
      <c r="A8" s="251" t="s">
        <v>80</v>
      </c>
      <c r="B8" s="185">
        <v>0.08</v>
      </c>
    </row>
    <row r="9" spans="1:2" ht="14.25">
      <c r="A9" s="251" t="s">
        <v>101</v>
      </c>
      <c r="B9" s="185">
        <v>0.081</v>
      </c>
    </row>
    <row r="10" spans="1:2" ht="14.25">
      <c r="A10" s="251" t="s">
        <v>94</v>
      </c>
      <c r="B10" s="185">
        <v>0.084</v>
      </c>
    </row>
    <row r="11" spans="1:2" ht="14.25">
      <c r="A11" s="251" t="s">
        <v>100</v>
      </c>
      <c r="B11" s="185">
        <v>0.085</v>
      </c>
    </row>
    <row r="12" spans="1:2" ht="14.25">
      <c r="A12" s="251" t="s">
        <v>95</v>
      </c>
      <c r="B12" s="185">
        <v>0.085</v>
      </c>
    </row>
    <row r="13" spans="1:2" ht="14.25">
      <c r="A13" s="251" t="s">
        <v>81</v>
      </c>
      <c r="B13" s="185">
        <v>0.089</v>
      </c>
    </row>
    <row r="14" spans="1:2" ht="14.25">
      <c r="A14" s="251" t="s">
        <v>102</v>
      </c>
      <c r="B14" s="185">
        <v>0.09</v>
      </c>
    </row>
    <row r="15" spans="1:2" ht="14.25">
      <c r="A15" s="251" t="s">
        <v>75</v>
      </c>
      <c r="B15" s="185">
        <v>0.093</v>
      </c>
    </row>
    <row r="16" spans="1:2" ht="14.25">
      <c r="A16" s="251" t="s">
        <v>67</v>
      </c>
      <c r="B16" s="185">
        <v>0.095</v>
      </c>
    </row>
    <row r="17" spans="1:2" ht="14.25">
      <c r="A17" s="251" t="s">
        <v>91</v>
      </c>
      <c r="B17" s="185">
        <v>0.098</v>
      </c>
    </row>
    <row r="18" spans="1:2" ht="14.25">
      <c r="A18" s="251" t="s">
        <v>108</v>
      </c>
      <c r="B18" s="185">
        <v>0.098</v>
      </c>
    </row>
    <row r="19" spans="1:2" ht="14.25">
      <c r="A19" s="251" t="s">
        <v>106</v>
      </c>
      <c r="B19" s="185">
        <v>0.099</v>
      </c>
    </row>
    <row r="20" spans="1:2" ht="14.25">
      <c r="A20" s="251" t="s">
        <v>92</v>
      </c>
      <c r="B20" s="185">
        <v>0.101</v>
      </c>
    </row>
    <row r="21" spans="1:2" ht="14.25">
      <c r="A21" s="251" t="s">
        <v>66</v>
      </c>
      <c r="B21" s="185">
        <v>0.102</v>
      </c>
    </row>
    <row r="22" spans="1:2" ht="14.25">
      <c r="A22" s="251" t="s">
        <v>73</v>
      </c>
      <c r="B22" s="185">
        <v>0.102</v>
      </c>
    </row>
    <row r="23" spans="1:2" ht="14.25">
      <c r="A23" s="251" t="s">
        <v>69</v>
      </c>
      <c r="B23" s="185">
        <v>0.109</v>
      </c>
    </row>
    <row r="24" spans="1:2" ht="14.25">
      <c r="A24" s="251" t="s">
        <v>78</v>
      </c>
      <c r="B24" s="185">
        <v>0.11</v>
      </c>
    </row>
    <row r="25" spans="1:2" ht="14.25">
      <c r="A25" s="251" t="s">
        <v>109</v>
      </c>
      <c r="B25" s="185">
        <v>0.11</v>
      </c>
    </row>
    <row r="26" spans="1:2" ht="14.25">
      <c r="A26" s="251" t="s">
        <v>97</v>
      </c>
      <c r="B26" s="185">
        <v>0.111</v>
      </c>
    </row>
    <row r="27" spans="1:2" ht="14.25">
      <c r="A27" s="251" t="s">
        <v>98</v>
      </c>
      <c r="B27" s="185">
        <v>0.112</v>
      </c>
    </row>
    <row r="28" spans="1:2" ht="14.25">
      <c r="A28" s="251" t="s">
        <v>68</v>
      </c>
      <c r="B28" s="185">
        <v>0.113</v>
      </c>
    </row>
    <row r="29" spans="1:2" ht="14.25">
      <c r="A29" s="251" t="s">
        <v>71</v>
      </c>
      <c r="B29" s="185">
        <v>0.113</v>
      </c>
    </row>
    <row r="30" spans="1:2" ht="14.25">
      <c r="A30" s="251" t="s">
        <v>74</v>
      </c>
      <c r="B30" s="185">
        <v>0.117</v>
      </c>
    </row>
    <row r="31" spans="1:2" ht="14.25">
      <c r="A31" s="251" t="s">
        <v>111</v>
      </c>
      <c r="B31" s="185">
        <v>0.117</v>
      </c>
    </row>
    <row r="32" spans="1:2" ht="14.25">
      <c r="A32" s="251" t="s">
        <v>99</v>
      </c>
      <c r="B32" s="185">
        <v>0.119</v>
      </c>
    </row>
    <row r="33" spans="1:2" ht="14.25">
      <c r="A33" s="251" t="s">
        <v>84</v>
      </c>
      <c r="B33" s="185">
        <v>0.124</v>
      </c>
    </row>
    <row r="34" spans="1:2" ht="14.25">
      <c r="A34" s="251" t="s">
        <v>85</v>
      </c>
      <c r="B34" s="185">
        <v>0.124</v>
      </c>
    </row>
    <row r="35" spans="1:2" ht="14.25">
      <c r="A35" s="251" t="s">
        <v>79</v>
      </c>
      <c r="B35" s="185">
        <v>0.125</v>
      </c>
    </row>
    <row r="36" spans="1:2" ht="14.25">
      <c r="A36" s="251" t="s">
        <v>87</v>
      </c>
      <c r="B36" s="185">
        <v>0.134</v>
      </c>
    </row>
    <row r="37" spans="1:2" ht="14.25">
      <c r="A37" s="251" t="s">
        <v>70</v>
      </c>
      <c r="B37" s="185">
        <v>0.135</v>
      </c>
    </row>
    <row r="38" spans="1:2" ht="14.25">
      <c r="A38" s="251" t="s">
        <v>86</v>
      </c>
      <c r="B38" s="185">
        <v>0.136</v>
      </c>
    </row>
    <row r="39" spans="1:2" ht="14.25">
      <c r="A39" s="251" t="s">
        <v>89</v>
      </c>
      <c r="B39" s="185">
        <v>0.14</v>
      </c>
    </row>
    <row r="40" spans="1:2" ht="14.25">
      <c r="A40" s="251" t="s">
        <v>96</v>
      </c>
      <c r="B40" s="185">
        <v>0.144</v>
      </c>
    </row>
    <row r="41" spans="1:2" ht="14.25">
      <c r="A41" s="268" t="s">
        <v>110</v>
      </c>
      <c r="B41" s="269">
        <v>0.234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0" customWidth="1"/>
    <col min="2" max="2" width="26.7109375" style="0" customWidth="1"/>
  </cols>
  <sheetData>
    <row r="1" ht="14.25">
      <c r="A1" s="1" t="s">
        <v>247</v>
      </c>
    </row>
    <row r="3" spans="1:2" ht="14.25">
      <c r="A3" s="14" t="s">
        <v>158</v>
      </c>
      <c r="B3" s="14" t="s">
        <v>159</v>
      </c>
    </row>
    <row r="4" spans="1:2" ht="14.25">
      <c r="A4" s="33" t="s">
        <v>160</v>
      </c>
      <c r="B4" s="36">
        <v>0.02</v>
      </c>
    </row>
    <row r="5" spans="1:2" ht="14.25">
      <c r="A5" s="34" t="s">
        <v>161</v>
      </c>
      <c r="B5" s="25">
        <v>0.18</v>
      </c>
    </row>
    <row r="6" spans="1:2" ht="14.25">
      <c r="A6" s="34" t="s">
        <v>297</v>
      </c>
      <c r="B6" s="25">
        <v>0.22</v>
      </c>
    </row>
    <row r="7" spans="1:2" ht="14.25">
      <c r="A7" s="147" t="s">
        <v>147</v>
      </c>
      <c r="B7" s="142">
        <v>0.53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3" width="37.7109375" style="0" customWidth="1"/>
  </cols>
  <sheetData>
    <row r="1" ht="14.25">
      <c r="A1" s="1" t="s">
        <v>246</v>
      </c>
    </row>
    <row r="2" ht="14.25">
      <c r="A2" s="1"/>
    </row>
    <row r="3" spans="2:3" ht="14.25">
      <c r="B3" s="278" t="s">
        <v>162</v>
      </c>
      <c r="C3" s="279"/>
    </row>
    <row r="4" spans="1:3" ht="14.25">
      <c r="A4" s="14" t="s">
        <v>65</v>
      </c>
      <c r="B4" s="22" t="s">
        <v>132</v>
      </c>
      <c r="C4" s="22" t="s">
        <v>133</v>
      </c>
    </row>
    <row r="5" spans="1:3" ht="14.25">
      <c r="A5" s="23">
        <v>2011</v>
      </c>
      <c r="B5" s="145">
        <v>0.708</v>
      </c>
      <c r="C5" s="50">
        <v>0.59</v>
      </c>
    </row>
    <row r="6" spans="1:3" ht="14.25">
      <c r="A6" s="24">
        <v>2012</v>
      </c>
      <c r="B6" s="50">
        <v>0.741</v>
      </c>
      <c r="C6" s="50">
        <v>0.617</v>
      </c>
    </row>
    <row r="7" spans="1:3" ht="14.25">
      <c r="A7" s="24">
        <v>2013</v>
      </c>
      <c r="B7" s="50">
        <v>0.779</v>
      </c>
      <c r="C7" s="50">
        <v>0.649</v>
      </c>
    </row>
    <row r="8" spans="1:3" ht="14.25">
      <c r="A8" s="37">
        <v>2014</v>
      </c>
      <c r="B8" s="143">
        <v>0.793</v>
      </c>
      <c r="C8" s="143">
        <v>0.661</v>
      </c>
    </row>
    <row r="9" spans="1:3" ht="14.25">
      <c r="A9" s="209"/>
      <c r="C9" s="209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</cols>
  <sheetData>
    <row r="1" ht="14.25">
      <c r="A1" s="1" t="s">
        <v>245</v>
      </c>
    </row>
    <row r="3" spans="1:2" ht="14.25">
      <c r="A3" s="14" t="s">
        <v>203</v>
      </c>
      <c r="B3" s="14" t="s">
        <v>134</v>
      </c>
    </row>
    <row r="4" spans="1:2" ht="14.25">
      <c r="A4" s="23">
        <v>2011</v>
      </c>
      <c r="B4" s="56">
        <v>463856</v>
      </c>
    </row>
    <row r="5" spans="1:2" ht="14.25">
      <c r="A5" s="24">
        <v>2012</v>
      </c>
      <c r="B5" s="57">
        <v>1179284</v>
      </c>
    </row>
    <row r="6" spans="1:2" ht="14.25">
      <c r="A6" s="24">
        <v>2013</v>
      </c>
      <c r="B6" s="57">
        <v>186264</v>
      </c>
    </row>
    <row r="7" spans="1:2" ht="14.25">
      <c r="A7" s="24">
        <v>2014</v>
      </c>
      <c r="B7" s="57">
        <v>190192</v>
      </c>
    </row>
    <row r="8" spans="1:2" ht="14.25">
      <c r="A8" s="24">
        <v>2015</v>
      </c>
      <c r="B8" s="57">
        <v>363869</v>
      </c>
    </row>
    <row r="9" spans="1:2" ht="14.25">
      <c r="A9" s="24">
        <v>2016</v>
      </c>
      <c r="B9" s="57">
        <v>394250</v>
      </c>
    </row>
    <row r="10" spans="1:2" ht="14.25">
      <c r="A10" s="24">
        <v>2017</v>
      </c>
      <c r="B10" s="57">
        <v>178049</v>
      </c>
    </row>
    <row r="11" spans="1:2" ht="14.25">
      <c r="A11" s="178" t="s">
        <v>215</v>
      </c>
      <c r="B11" s="206">
        <v>44600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10" customWidth="1"/>
    <col min="2" max="2" width="37.8515625" style="10" customWidth="1"/>
    <col min="3" max="16384" width="9.140625" style="10" customWidth="1"/>
  </cols>
  <sheetData>
    <row r="1" ht="14.25">
      <c r="A1" s="1" t="s">
        <v>275</v>
      </c>
    </row>
    <row r="3" spans="1:2" ht="14.25">
      <c r="A3" s="14" t="s">
        <v>9</v>
      </c>
      <c r="B3" s="13" t="s">
        <v>151</v>
      </c>
    </row>
    <row r="4" spans="1:2" ht="14.25">
      <c r="A4" s="15">
        <v>1978</v>
      </c>
      <c r="B4" s="83">
        <v>2.99</v>
      </c>
    </row>
    <row r="5" spans="1:2" ht="14.25">
      <c r="A5" s="15">
        <v>1988</v>
      </c>
      <c r="B5" s="83">
        <v>4.21</v>
      </c>
    </row>
    <row r="6" spans="1:2" ht="14.25">
      <c r="A6" s="15">
        <v>1993</v>
      </c>
      <c r="B6" s="83">
        <v>4.4</v>
      </c>
    </row>
    <row r="7" spans="1:2" ht="14.25">
      <c r="A7" s="15">
        <v>1994</v>
      </c>
      <c r="B7" s="83">
        <v>3.52</v>
      </c>
    </row>
    <row r="8" spans="1:2" ht="14.25">
      <c r="A8" s="15">
        <v>1995</v>
      </c>
      <c r="B8" s="83">
        <v>2.59</v>
      </c>
    </row>
    <row r="9" spans="1:2" ht="14.25">
      <c r="A9" s="15">
        <v>1996</v>
      </c>
      <c r="B9" s="83">
        <v>2.57</v>
      </c>
    </row>
    <row r="10" spans="1:2" ht="14.25">
      <c r="A10" s="15">
        <v>1997</v>
      </c>
      <c r="B10" s="83">
        <v>2.39</v>
      </c>
    </row>
    <row r="11" spans="1:2" ht="14.25">
      <c r="A11" s="15">
        <v>1998</v>
      </c>
      <c r="B11" s="83">
        <v>2.33</v>
      </c>
    </row>
    <row r="12" spans="1:2" ht="14.25">
      <c r="A12" s="15">
        <v>1999</v>
      </c>
      <c r="B12" s="83">
        <v>2.35</v>
      </c>
    </row>
    <row r="13" spans="1:2" ht="14.25">
      <c r="A13" s="15">
        <v>2000</v>
      </c>
      <c r="B13" s="83">
        <v>2.82</v>
      </c>
    </row>
    <row r="14" spans="1:2" ht="14.25">
      <c r="A14" s="15">
        <v>2001</v>
      </c>
      <c r="B14" s="83">
        <v>3.47</v>
      </c>
    </row>
    <row r="15" spans="1:2" ht="14.25">
      <c r="A15" s="15">
        <v>2002</v>
      </c>
      <c r="B15" s="83">
        <v>4.66</v>
      </c>
    </row>
    <row r="16" spans="1:2" ht="14.25">
      <c r="A16" s="15">
        <v>2003</v>
      </c>
      <c r="B16" s="83">
        <v>6.02</v>
      </c>
    </row>
    <row r="17" spans="1:2" ht="14.25">
      <c r="A17" s="16">
        <v>2004</v>
      </c>
      <c r="B17" s="83">
        <v>5.73</v>
      </c>
    </row>
    <row r="18" spans="1:2" ht="14.25">
      <c r="A18" s="16">
        <v>2005</v>
      </c>
      <c r="B18" s="83">
        <v>4.74</v>
      </c>
    </row>
    <row r="19" spans="1:2" ht="14.25">
      <c r="A19" s="16">
        <v>2006</v>
      </c>
      <c r="B19" s="83">
        <v>3.24</v>
      </c>
    </row>
    <row r="20" spans="1:2" ht="14.25">
      <c r="A20" s="16">
        <v>2007</v>
      </c>
      <c r="B20" s="83">
        <v>2.52</v>
      </c>
    </row>
    <row r="21" spans="1:2" ht="14.25">
      <c r="A21" s="16">
        <v>2008</v>
      </c>
      <c r="B21" s="83">
        <v>2.15</v>
      </c>
    </row>
    <row r="22" spans="1:2" ht="14.25">
      <c r="A22" s="16">
        <v>2009</v>
      </c>
      <c r="B22" s="83">
        <v>2.1</v>
      </c>
    </row>
    <row r="23" spans="1:2" ht="14.25">
      <c r="A23" s="16">
        <v>2010</v>
      </c>
      <c r="B23" s="83">
        <v>2.25</v>
      </c>
    </row>
    <row r="24" spans="1:2" ht="14.25">
      <c r="A24" s="16">
        <v>2011</v>
      </c>
      <c r="B24" s="83">
        <v>2.31</v>
      </c>
    </row>
    <row r="25" spans="1:2" ht="14.25">
      <c r="A25" s="16">
        <v>2012</v>
      </c>
      <c r="B25" s="83">
        <v>2.48</v>
      </c>
    </row>
    <row r="26" spans="1:2" ht="14.25">
      <c r="A26" s="16">
        <v>2013</v>
      </c>
      <c r="B26" s="83">
        <v>2.9</v>
      </c>
    </row>
    <row r="27" spans="1:2" ht="14.25">
      <c r="A27" s="16">
        <v>2014</v>
      </c>
      <c r="B27" s="83">
        <v>2.97</v>
      </c>
    </row>
    <row r="28" spans="1:2" ht="14.25">
      <c r="A28" s="16">
        <v>2015</v>
      </c>
      <c r="B28" s="83">
        <v>2.96</v>
      </c>
    </row>
    <row r="29" spans="1:2" ht="14.25">
      <c r="A29" s="16">
        <v>2016</v>
      </c>
      <c r="B29" s="83">
        <v>2.74</v>
      </c>
    </row>
    <row r="30" spans="1:2" ht="14.25">
      <c r="A30" s="16">
        <v>2017</v>
      </c>
      <c r="B30" s="83">
        <v>2.46</v>
      </c>
    </row>
    <row r="31" spans="1:2" ht="14.25">
      <c r="A31" s="17" t="s">
        <v>207</v>
      </c>
      <c r="B31" s="84">
        <v>2.33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8.00390625" style="0" customWidth="1"/>
    <col min="2" max="2" width="43.7109375" style="0" bestFit="1" customWidth="1"/>
    <col min="3" max="3" width="41.00390625" style="0" bestFit="1" customWidth="1"/>
  </cols>
  <sheetData>
    <row r="1" ht="14.25">
      <c r="A1" s="1" t="s">
        <v>244</v>
      </c>
    </row>
    <row r="3" spans="1:3" ht="14.25">
      <c r="A3" s="14" t="s">
        <v>163</v>
      </c>
      <c r="B3" s="12" t="s">
        <v>200</v>
      </c>
      <c r="C3" s="13" t="s">
        <v>201</v>
      </c>
    </row>
    <row r="4" spans="1:3" ht="14.25">
      <c r="A4" s="33" t="s">
        <v>135</v>
      </c>
      <c r="B4" s="68">
        <v>700</v>
      </c>
      <c r="C4" s="68">
        <v>800</v>
      </c>
    </row>
    <row r="5" spans="1:3" ht="14.25">
      <c r="A5" s="34" t="s">
        <v>136</v>
      </c>
      <c r="B5" s="69">
        <v>-500</v>
      </c>
      <c r="C5" s="69">
        <v>-500</v>
      </c>
    </row>
    <row r="6" spans="1:3" ht="14.25">
      <c r="A6" s="34" t="s">
        <v>137</v>
      </c>
      <c r="B6" s="69">
        <v>300</v>
      </c>
      <c r="C6" s="69">
        <v>-300</v>
      </c>
    </row>
    <row r="7" spans="1:3" ht="14.25">
      <c r="A7" s="34" t="s">
        <v>138</v>
      </c>
      <c r="B7" s="69">
        <v>-400</v>
      </c>
      <c r="C7" s="69">
        <v>100</v>
      </c>
    </row>
    <row r="8" spans="1:3" ht="14.25">
      <c r="A8" s="35" t="s">
        <v>139</v>
      </c>
      <c r="B8" s="70">
        <v>-400</v>
      </c>
      <c r="C8" s="70">
        <v>-1400</v>
      </c>
    </row>
    <row r="9" spans="1:3" ht="14.25">
      <c r="A9" s="35" t="s">
        <v>140</v>
      </c>
      <c r="B9" s="70">
        <v>-200</v>
      </c>
      <c r="C9" s="70">
        <v>-1300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13.421875" style="0" customWidth="1"/>
    <col min="3" max="3" width="15.7109375" style="0" customWidth="1"/>
    <col min="4" max="4" width="17.28125" style="0" customWidth="1"/>
  </cols>
  <sheetData>
    <row r="1" ht="14.25">
      <c r="A1" s="1" t="s">
        <v>230</v>
      </c>
    </row>
    <row r="3" spans="1:4" ht="14.25">
      <c r="A3" s="14" t="s">
        <v>231</v>
      </c>
      <c r="B3" s="223" t="s">
        <v>43</v>
      </c>
      <c r="C3" s="14" t="s">
        <v>41</v>
      </c>
      <c r="D3" s="13" t="s">
        <v>232</v>
      </c>
    </row>
    <row r="4" spans="1:4" ht="14.25">
      <c r="A4" s="24" t="s">
        <v>233</v>
      </c>
      <c r="B4" s="270">
        <v>0.2121</v>
      </c>
      <c r="C4" s="67">
        <v>0.1179</v>
      </c>
      <c r="D4" s="271">
        <v>0.0464</v>
      </c>
    </row>
    <row r="5" spans="1:4" ht="14.25">
      <c r="A5" s="24" t="s">
        <v>234</v>
      </c>
      <c r="B5" s="270">
        <v>0.2271</v>
      </c>
      <c r="C5" s="67">
        <v>0.1221</v>
      </c>
      <c r="D5" s="271">
        <v>0.045</v>
      </c>
    </row>
    <row r="6" spans="1:4" ht="14.25">
      <c r="A6" s="24" t="s">
        <v>235</v>
      </c>
      <c r="B6" s="270">
        <v>0.2267</v>
      </c>
      <c r="C6" s="67">
        <v>0.136</v>
      </c>
      <c r="D6" s="271">
        <v>0.0432</v>
      </c>
    </row>
    <row r="7" spans="1:4" ht="14.25">
      <c r="A7" s="24" t="s">
        <v>236</v>
      </c>
      <c r="B7" s="270">
        <v>0.1993</v>
      </c>
      <c r="C7" s="67">
        <v>0.1254</v>
      </c>
      <c r="D7" s="271">
        <v>0.0364</v>
      </c>
    </row>
    <row r="8" spans="1:4" ht="14.25">
      <c r="A8" s="24" t="s">
        <v>237</v>
      </c>
      <c r="B8" s="270">
        <v>0.1867</v>
      </c>
      <c r="C8" s="67">
        <v>0.1211</v>
      </c>
      <c r="D8" s="271">
        <v>0.0316</v>
      </c>
    </row>
    <row r="9" spans="1:4" ht="14.25">
      <c r="A9" s="24" t="s">
        <v>238</v>
      </c>
      <c r="B9" s="270">
        <v>0.1834</v>
      </c>
      <c r="C9" s="67">
        <v>0.1044</v>
      </c>
      <c r="D9" s="271">
        <v>0.031</v>
      </c>
    </row>
    <row r="10" spans="1:4" ht="14.25">
      <c r="A10" s="24" t="s">
        <v>239</v>
      </c>
      <c r="B10" s="270">
        <v>0.1798</v>
      </c>
      <c r="C10" s="67">
        <v>0.1037</v>
      </c>
      <c r="D10" s="271">
        <v>0.0274</v>
      </c>
    </row>
    <row r="11" spans="1:4" ht="14.25">
      <c r="A11" s="24" t="s">
        <v>240</v>
      </c>
      <c r="B11" s="270">
        <v>0.1778</v>
      </c>
      <c r="C11" s="67">
        <v>0.0856</v>
      </c>
      <c r="D11" s="271">
        <v>0.0214</v>
      </c>
    </row>
    <row r="12" spans="1:4" ht="14.25">
      <c r="A12" s="24" t="s">
        <v>241</v>
      </c>
      <c r="B12" s="270">
        <v>0.1674</v>
      </c>
      <c r="C12" s="67">
        <v>0.0945</v>
      </c>
      <c r="D12" s="271">
        <v>0.0159</v>
      </c>
    </row>
    <row r="13" spans="1:4" ht="14.25">
      <c r="A13" s="24" t="s">
        <v>242</v>
      </c>
      <c r="B13" s="270">
        <v>0.1545</v>
      </c>
      <c r="C13" s="67">
        <v>0.0746</v>
      </c>
      <c r="D13" s="271">
        <v>0.0149</v>
      </c>
    </row>
    <row r="14" spans="1:4" ht="14.25">
      <c r="A14" s="37" t="s">
        <v>243</v>
      </c>
      <c r="B14" s="272">
        <v>0.1392</v>
      </c>
      <c r="C14" s="273">
        <v>0.0618</v>
      </c>
      <c r="D14" s="274">
        <v>0.0122</v>
      </c>
    </row>
    <row r="16" ht="14.25">
      <c r="C16" s="1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28.140625" style="0" customWidth="1"/>
  </cols>
  <sheetData>
    <row r="1" ht="14.25">
      <c r="A1" s="1" t="s">
        <v>227</v>
      </c>
    </row>
    <row r="3" spans="1:3" ht="14.25">
      <c r="A3" s="19" t="s">
        <v>203</v>
      </c>
      <c r="B3" s="19" t="s">
        <v>228</v>
      </c>
      <c r="C3" s="222" t="s">
        <v>229</v>
      </c>
    </row>
    <row r="4" spans="1:3" ht="14.25">
      <c r="A4" s="216">
        <v>2016</v>
      </c>
      <c r="B4" s="213">
        <v>7</v>
      </c>
      <c r="C4" s="219">
        <v>24.2</v>
      </c>
    </row>
    <row r="5" spans="1:3" ht="14.25">
      <c r="A5" s="217"/>
      <c r="B5" s="214">
        <v>8</v>
      </c>
      <c r="C5" s="220">
        <v>27</v>
      </c>
    </row>
    <row r="6" spans="1:3" ht="14.25">
      <c r="A6" s="217"/>
      <c r="B6" s="214">
        <v>9</v>
      </c>
      <c r="C6" s="220">
        <v>25.4</v>
      </c>
    </row>
    <row r="7" spans="1:5" ht="14.25">
      <c r="A7" s="275"/>
      <c r="B7" s="276">
        <v>10</v>
      </c>
      <c r="C7" s="277">
        <v>25.2</v>
      </c>
      <c r="E7" s="161"/>
    </row>
    <row r="8" spans="1:3" ht="14.25">
      <c r="A8" s="217"/>
      <c r="B8" s="214">
        <v>11</v>
      </c>
      <c r="C8" s="220">
        <v>28.7</v>
      </c>
    </row>
    <row r="9" spans="1:3" ht="14.25">
      <c r="A9" s="218"/>
      <c r="B9" s="215">
        <v>12</v>
      </c>
      <c r="C9" s="221">
        <v>49.8</v>
      </c>
    </row>
    <row r="10" spans="1:3" ht="14.25">
      <c r="A10" s="217">
        <v>2017</v>
      </c>
      <c r="B10" s="214">
        <v>1</v>
      </c>
      <c r="C10" s="220">
        <v>8.7</v>
      </c>
    </row>
    <row r="11" spans="1:3" ht="14.25">
      <c r="A11" s="275"/>
      <c r="B11" s="276">
        <v>2</v>
      </c>
      <c r="C11" s="277">
        <v>13.1</v>
      </c>
    </row>
    <row r="12" spans="1:3" ht="14.25">
      <c r="A12" s="217"/>
      <c r="B12" s="214">
        <v>3</v>
      </c>
      <c r="C12" s="220">
        <v>17.8</v>
      </c>
    </row>
    <row r="13" spans="1:3" ht="14.25">
      <c r="A13" s="217"/>
      <c r="B13" s="214">
        <v>4</v>
      </c>
      <c r="C13" s="220">
        <v>17.8</v>
      </c>
    </row>
    <row r="14" spans="1:3" ht="14.25">
      <c r="A14" s="217"/>
      <c r="B14" s="214">
        <v>5</v>
      </c>
      <c r="C14" s="220">
        <v>17.8</v>
      </c>
    </row>
    <row r="15" spans="1:3" ht="14.25">
      <c r="A15" s="217"/>
      <c r="B15" s="214">
        <v>6</v>
      </c>
      <c r="C15" s="220">
        <v>15.9</v>
      </c>
    </row>
    <row r="16" spans="1:3" ht="14.25">
      <c r="A16" s="217"/>
      <c r="B16" s="214">
        <v>7</v>
      </c>
      <c r="C16" s="220">
        <v>15.5</v>
      </c>
    </row>
    <row r="17" spans="1:3" ht="14.25">
      <c r="A17" s="217"/>
      <c r="B17" s="214">
        <v>8</v>
      </c>
      <c r="C17" s="220">
        <v>16.4</v>
      </c>
    </row>
    <row r="18" spans="1:3" ht="14.25">
      <c r="A18" s="217"/>
      <c r="B18" s="214">
        <v>9</v>
      </c>
      <c r="C18" s="220">
        <v>13.5</v>
      </c>
    </row>
    <row r="19" spans="1:3" ht="14.25">
      <c r="A19" s="217"/>
      <c r="B19" s="214">
        <v>10</v>
      </c>
      <c r="C19" s="220">
        <v>15.4</v>
      </c>
    </row>
    <row r="20" spans="1:3" ht="14.25">
      <c r="A20" s="217"/>
      <c r="B20" s="214">
        <v>11</v>
      </c>
      <c r="C20" s="220">
        <v>13.3</v>
      </c>
    </row>
    <row r="21" spans="1:3" ht="14.25">
      <c r="A21" s="218"/>
      <c r="B21" s="215">
        <v>12</v>
      </c>
      <c r="C21" s="221">
        <v>13</v>
      </c>
    </row>
    <row r="22" spans="1:3" ht="14.25">
      <c r="A22" s="217">
        <v>2018</v>
      </c>
      <c r="B22" s="214">
        <v>1</v>
      </c>
      <c r="C22" s="220">
        <v>15.3</v>
      </c>
    </row>
    <row r="23" spans="1:6" ht="14.25">
      <c r="A23" s="217"/>
      <c r="B23" s="214">
        <v>2</v>
      </c>
      <c r="C23" s="220">
        <v>14.1</v>
      </c>
      <c r="E23" s="161"/>
      <c r="F23" s="159"/>
    </row>
    <row r="24" spans="1:3" ht="14.25">
      <c r="A24" s="218"/>
      <c r="B24" s="215">
        <v>3</v>
      </c>
      <c r="C24" s="221">
        <v>15.2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3.00390625" style="0" customWidth="1"/>
    <col min="3" max="3" width="22.7109375" style="0" bestFit="1" customWidth="1"/>
    <col min="4" max="4" width="12.57421875" style="0" customWidth="1"/>
    <col min="5" max="5" width="22.7109375" style="0" bestFit="1" customWidth="1"/>
    <col min="6" max="6" width="12.57421875" style="0" customWidth="1"/>
    <col min="7" max="7" width="22.7109375" style="0" bestFit="1" customWidth="1"/>
  </cols>
  <sheetData>
    <row r="1" ht="14.25">
      <c r="A1" s="1" t="s">
        <v>219</v>
      </c>
    </row>
    <row r="3" spans="1:7" ht="14.25">
      <c r="A3" s="283" t="s">
        <v>220</v>
      </c>
      <c r="B3" s="278" t="s">
        <v>224</v>
      </c>
      <c r="C3" s="279"/>
      <c r="D3" s="278" t="s">
        <v>226</v>
      </c>
      <c r="E3" s="279"/>
      <c r="F3" s="280" t="s">
        <v>62</v>
      </c>
      <c r="G3" s="279"/>
    </row>
    <row r="4" spans="1:7" ht="14.25">
      <c r="A4" s="284"/>
      <c r="B4" s="22" t="s">
        <v>225</v>
      </c>
      <c r="C4" s="22" t="s">
        <v>298</v>
      </c>
      <c r="D4" s="22" t="s">
        <v>225</v>
      </c>
      <c r="E4" s="22" t="s">
        <v>298</v>
      </c>
      <c r="F4" s="212" t="s">
        <v>225</v>
      </c>
      <c r="G4" s="22" t="s">
        <v>298</v>
      </c>
    </row>
    <row r="5" spans="1:7" ht="14.25">
      <c r="A5" s="210" t="s">
        <v>221</v>
      </c>
      <c r="B5" s="188">
        <v>0</v>
      </c>
      <c r="C5" s="188">
        <v>0.029</v>
      </c>
      <c r="D5" s="188">
        <v>0.086</v>
      </c>
      <c r="E5" s="188">
        <v>0.115</v>
      </c>
      <c r="F5" s="187">
        <v>0.086</v>
      </c>
      <c r="G5" s="185">
        <v>0.143</v>
      </c>
    </row>
    <row r="6" spans="1:7" ht="14.25">
      <c r="A6" s="210" t="s">
        <v>222</v>
      </c>
      <c r="B6" s="188">
        <v>0.005</v>
      </c>
      <c r="C6" s="188">
        <v>0.005</v>
      </c>
      <c r="D6" s="188">
        <v>0.379</v>
      </c>
      <c r="E6" s="188">
        <v>0.004</v>
      </c>
      <c r="F6" s="188">
        <v>0.384</v>
      </c>
      <c r="G6" s="185">
        <v>0.009</v>
      </c>
    </row>
    <row r="7" spans="1:7" ht="14.25">
      <c r="A7" s="210" t="s">
        <v>223</v>
      </c>
      <c r="B7" s="188">
        <v>0.015</v>
      </c>
      <c r="C7" s="188">
        <v>0</v>
      </c>
      <c r="D7" s="188">
        <v>0.363</v>
      </c>
      <c r="E7" s="188">
        <v>0</v>
      </c>
      <c r="F7" s="188">
        <v>0.377</v>
      </c>
      <c r="G7" s="185">
        <v>0</v>
      </c>
    </row>
    <row r="8" spans="1:7" ht="14.25">
      <c r="A8" s="211" t="s">
        <v>62</v>
      </c>
      <c r="B8" s="189">
        <f aca="true" t="shared" si="0" ref="B8:G8">SUM(B5:B7)</f>
        <v>0.02</v>
      </c>
      <c r="C8" s="189">
        <f t="shared" si="0"/>
        <v>0.034</v>
      </c>
      <c r="D8" s="189">
        <f t="shared" si="0"/>
        <v>0.828</v>
      </c>
      <c r="E8" s="189">
        <f t="shared" si="0"/>
        <v>0.11900000000000001</v>
      </c>
      <c r="F8" s="189">
        <f t="shared" si="0"/>
        <v>0.847</v>
      </c>
      <c r="G8" s="186">
        <f t="shared" si="0"/>
        <v>0.152</v>
      </c>
    </row>
  </sheetData>
  <sheetProtection/>
  <mergeCells count="4">
    <mergeCell ref="B3:C3"/>
    <mergeCell ref="D3:E3"/>
    <mergeCell ref="F3:G3"/>
    <mergeCell ref="A3:A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5" width="14.7109375" style="0" customWidth="1"/>
  </cols>
  <sheetData>
    <row r="1" ht="14.25">
      <c r="A1" s="1" t="s">
        <v>218</v>
      </c>
    </row>
    <row r="3" spans="2:5" ht="14.25">
      <c r="B3" s="278" t="s">
        <v>143</v>
      </c>
      <c r="C3" s="280"/>
      <c r="D3" s="280"/>
      <c r="E3" s="279"/>
    </row>
    <row r="4" spans="1:5" ht="14.25">
      <c r="A4" s="14" t="s">
        <v>65</v>
      </c>
      <c r="B4" s="22" t="s">
        <v>141</v>
      </c>
      <c r="C4" s="22" t="s">
        <v>131</v>
      </c>
      <c r="D4" s="22" t="s">
        <v>142</v>
      </c>
      <c r="E4" s="22" t="s">
        <v>62</v>
      </c>
    </row>
    <row r="5" spans="1:5" ht="14.25">
      <c r="A5" s="23">
        <v>1999</v>
      </c>
      <c r="B5" s="30">
        <v>1.44</v>
      </c>
      <c r="C5" s="30">
        <v>0.25</v>
      </c>
      <c r="D5" s="30">
        <v>0.22</v>
      </c>
      <c r="E5" s="30">
        <f>SUM(B5:D5)</f>
        <v>1.91</v>
      </c>
    </row>
    <row r="6" spans="1:5" ht="14.25">
      <c r="A6" s="24">
        <f>A5+1</f>
        <v>2000</v>
      </c>
      <c r="B6" s="31">
        <v>1.28</v>
      </c>
      <c r="C6" s="31">
        <v>0.23</v>
      </c>
      <c r="D6" s="31">
        <v>0.2</v>
      </c>
      <c r="E6" s="31">
        <f aca="true" t="shared" si="0" ref="E6:E23">SUM(B6:D6)</f>
        <v>1.71</v>
      </c>
    </row>
    <row r="7" spans="1:5" ht="14.25">
      <c r="A7" s="24">
        <f aca="true" t="shared" si="1" ref="A7:A22">A6+1</f>
        <v>2001</v>
      </c>
      <c r="B7" s="31">
        <v>1.1</v>
      </c>
      <c r="C7" s="31">
        <v>0.21</v>
      </c>
      <c r="D7" s="31">
        <v>0.18</v>
      </c>
      <c r="E7" s="31">
        <f t="shared" si="0"/>
        <v>1.49</v>
      </c>
    </row>
    <row r="8" spans="1:5" ht="14.25">
      <c r="A8" s="24">
        <f t="shared" si="1"/>
        <v>2002</v>
      </c>
      <c r="B8" s="31">
        <v>0.84</v>
      </c>
      <c r="C8" s="31">
        <v>0.18</v>
      </c>
      <c r="D8" s="31">
        <v>0.16</v>
      </c>
      <c r="E8" s="31">
        <f t="shared" si="0"/>
        <v>1.18</v>
      </c>
    </row>
    <row r="9" spans="1:5" ht="14.25">
      <c r="A9" s="24">
        <f t="shared" si="1"/>
        <v>2003</v>
      </c>
      <c r="B9" s="31">
        <v>0.54</v>
      </c>
      <c r="C9" s="31">
        <v>0.14</v>
      </c>
      <c r="D9" s="31">
        <v>0.15</v>
      </c>
      <c r="E9" s="31">
        <f t="shared" si="0"/>
        <v>0.8300000000000001</v>
      </c>
    </row>
    <row r="10" spans="1:5" ht="14.25">
      <c r="A10" s="24">
        <f t="shared" si="1"/>
        <v>2004</v>
      </c>
      <c r="B10" s="31">
        <v>0.35</v>
      </c>
      <c r="C10" s="31">
        <v>0.1</v>
      </c>
      <c r="D10" s="31">
        <v>0.14</v>
      </c>
      <c r="E10" s="31">
        <f t="shared" si="0"/>
        <v>0.59</v>
      </c>
    </row>
    <row r="11" spans="1:5" ht="14.25">
      <c r="A11" s="24">
        <f t="shared" si="1"/>
        <v>2005</v>
      </c>
      <c r="B11" s="31">
        <v>0.33</v>
      </c>
      <c r="C11" s="31">
        <v>0.09</v>
      </c>
      <c r="D11" s="31">
        <v>0.14</v>
      </c>
      <c r="E11" s="31">
        <f t="shared" si="0"/>
        <v>0.56</v>
      </c>
    </row>
    <row r="12" spans="1:5" ht="14.25">
      <c r="A12" s="24">
        <f t="shared" si="1"/>
        <v>2006</v>
      </c>
      <c r="B12" s="31">
        <v>0.43</v>
      </c>
      <c r="C12" s="31">
        <v>0.1</v>
      </c>
      <c r="D12" s="31">
        <v>0.16</v>
      </c>
      <c r="E12" s="31">
        <f t="shared" si="0"/>
        <v>0.6900000000000001</v>
      </c>
    </row>
    <row r="13" spans="1:5" ht="14.25">
      <c r="A13" s="24">
        <f t="shared" si="1"/>
        <v>2007</v>
      </c>
      <c r="B13" s="31">
        <v>0.59</v>
      </c>
      <c r="C13" s="31">
        <v>0.13</v>
      </c>
      <c r="D13" s="31">
        <v>0.18</v>
      </c>
      <c r="E13" s="31">
        <f t="shared" si="0"/>
        <v>0.8999999999999999</v>
      </c>
    </row>
    <row r="14" spans="1:5" ht="14.25">
      <c r="A14" s="24">
        <f t="shared" si="1"/>
        <v>2008</v>
      </c>
      <c r="B14" s="31">
        <v>0.75</v>
      </c>
      <c r="C14" s="31">
        <v>0.16</v>
      </c>
      <c r="D14" s="31">
        <v>0.2</v>
      </c>
      <c r="E14" s="31">
        <f t="shared" si="0"/>
        <v>1.11</v>
      </c>
    </row>
    <row r="15" spans="1:5" ht="14.25">
      <c r="A15" s="24">
        <f t="shared" si="1"/>
        <v>2009</v>
      </c>
      <c r="B15" s="31">
        <v>0.88</v>
      </c>
      <c r="C15" s="31">
        <v>0.2</v>
      </c>
      <c r="D15" s="31">
        <v>0.22</v>
      </c>
      <c r="E15" s="31">
        <f t="shared" si="0"/>
        <v>1.3</v>
      </c>
    </row>
    <row r="16" spans="1:5" ht="14.25">
      <c r="A16" s="24">
        <f t="shared" si="1"/>
        <v>2010</v>
      </c>
      <c r="B16" s="31">
        <v>0.87</v>
      </c>
      <c r="C16" s="31">
        <v>0.19</v>
      </c>
      <c r="D16" s="31">
        <v>0.23</v>
      </c>
      <c r="E16" s="31">
        <f t="shared" si="0"/>
        <v>1.29</v>
      </c>
    </row>
    <row r="17" spans="1:5" ht="14.25">
      <c r="A17" s="24">
        <f t="shared" si="1"/>
        <v>2011</v>
      </c>
      <c r="B17" s="31">
        <v>0.77</v>
      </c>
      <c r="C17" s="31">
        <v>0.23</v>
      </c>
      <c r="D17" s="31">
        <v>0.23</v>
      </c>
      <c r="E17" s="31">
        <f t="shared" si="0"/>
        <v>1.23</v>
      </c>
    </row>
    <row r="18" spans="1:5" ht="14.25">
      <c r="A18" s="24">
        <f t="shared" si="1"/>
        <v>2012</v>
      </c>
      <c r="B18" s="31">
        <v>0.68</v>
      </c>
      <c r="C18" s="31">
        <v>0.2</v>
      </c>
      <c r="D18" s="31">
        <v>0.2</v>
      </c>
      <c r="E18" s="31">
        <f t="shared" si="0"/>
        <v>1.08</v>
      </c>
    </row>
    <row r="19" spans="1:5" ht="14.25">
      <c r="A19" s="24">
        <f t="shared" si="1"/>
        <v>2013</v>
      </c>
      <c r="B19" s="31">
        <v>0.58</v>
      </c>
      <c r="C19" s="31">
        <v>0.19</v>
      </c>
      <c r="D19" s="31">
        <v>0.18</v>
      </c>
      <c r="E19" s="31">
        <f t="shared" si="0"/>
        <v>0.95</v>
      </c>
    </row>
    <row r="20" spans="1:5" ht="14.25">
      <c r="A20" s="24">
        <f t="shared" si="1"/>
        <v>2014</v>
      </c>
      <c r="B20" s="31">
        <v>0.54</v>
      </c>
      <c r="C20" s="31">
        <v>0.17</v>
      </c>
      <c r="D20" s="31">
        <v>0.18</v>
      </c>
      <c r="E20" s="31">
        <f t="shared" si="0"/>
        <v>0.8900000000000001</v>
      </c>
    </row>
    <row r="21" spans="1:5" ht="14.25">
      <c r="A21" s="24">
        <f t="shared" si="1"/>
        <v>2015</v>
      </c>
      <c r="B21" s="31">
        <v>0.52</v>
      </c>
      <c r="C21" s="31">
        <v>0.18</v>
      </c>
      <c r="D21" s="31">
        <v>0.18</v>
      </c>
      <c r="E21" s="31">
        <f t="shared" si="0"/>
        <v>0.8799999999999999</v>
      </c>
    </row>
    <row r="22" spans="1:5" ht="14.25">
      <c r="A22" s="24">
        <f t="shared" si="1"/>
        <v>2016</v>
      </c>
      <c r="B22" s="31">
        <v>0.5</v>
      </c>
      <c r="C22" s="31">
        <v>0.18</v>
      </c>
      <c r="D22" s="31">
        <v>0.18</v>
      </c>
      <c r="E22" s="31">
        <f t="shared" si="0"/>
        <v>0.8599999999999999</v>
      </c>
    </row>
    <row r="23" spans="1:5" ht="14.25">
      <c r="A23" s="178">
        <v>2017</v>
      </c>
      <c r="B23" s="207">
        <v>0.53</v>
      </c>
      <c r="C23" s="208">
        <v>0.19</v>
      </c>
      <c r="D23" s="208">
        <v>0.18</v>
      </c>
      <c r="E23" s="208">
        <f t="shared" si="0"/>
        <v>0.8999999999999999</v>
      </c>
    </row>
    <row r="24" ht="14.25">
      <c r="B24" s="190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3" width="27.7109375" style="0" customWidth="1"/>
  </cols>
  <sheetData>
    <row r="1" ht="14.25">
      <c r="A1" s="1" t="s">
        <v>217</v>
      </c>
    </row>
    <row r="3" spans="1:3" ht="14.25">
      <c r="A3" s="8"/>
      <c r="B3" s="278" t="s">
        <v>144</v>
      </c>
      <c r="C3" s="279"/>
    </row>
    <row r="4" spans="1:3" ht="14.25">
      <c r="A4" s="14" t="s">
        <v>0</v>
      </c>
      <c r="B4" s="22" t="s">
        <v>10</v>
      </c>
      <c r="C4" s="71" t="s">
        <v>202</v>
      </c>
    </row>
    <row r="5" spans="1:3" ht="14.25">
      <c r="A5" s="23">
        <v>2003</v>
      </c>
      <c r="B5" s="30">
        <v>1.08</v>
      </c>
      <c r="C5" s="30">
        <v>1.1</v>
      </c>
    </row>
    <row r="6" spans="1:3" s="158" customFormat="1" ht="14.25">
      <c r="A6" s="24">
        <v>2004</v>
      </c>
      <c r="B6" s="31">
        <v>0.83</v>
      </c>
      <c r="C6" s="31">
        <v>1.07</v>
      </c>
    </row>
    <row r="7" spans="1:3" s="158" customFormat="1" ht="14.25">
      <c r="A7" s="24">
        <v>2005</v>
      </c>
      <c r="B7" s="31">
        <v>0.72</v>
      </c>
      <c r="C7" s="31">
        <v>1.03</v>
      </c>
    </row>
    <row r="8" spans="1:3" s="158" customFormat="1" ht="14.25">
      <c r="A8" s="24">
        <v>2006</v>
      </c>
      <c r="B8" s="31">
        <v>0.67</v>
      </c>
      <c r="C8" s="31">
        <v>0.93</v>
      </c>
    </row>
    <row r="9" spans="1:3" ht="14.25">
      <c r="A9" s="24">
        <v>2007</v>
      </c>
      <c r="B9" s="31">
        <v>0.77</v>
      </c>
      <c r="C9" s="31">
        <v>1.01</v>
      </c>
    </row>
    <row r="10" spans="1:3" ht="14.25">
      <c r="A10" s="24">
        <v>2008</v>
      </c>
      <c r="B10" s="31">
        <v>0.94</v>
      </c>
      <c r="C10" s="31">
        <v>1.01</v>
      </c>
    </row>
    <row r="11" spans="1:3" ht="14.25">
      <c r="A11" s="24">
        <v>2009</v>
      </c>
      <c r="B11" s="31">
        <v>1.104</v>
      </c>
      <c r="C11" s="31">
        <v>1.1</v>
      </c>
    </row>
    <row r="12" spans="1:3" ht="14.25">
      <c r="A12" s="24">
        <v>2010</v>
      </c>
      <c r="B12" s="31">
        <v>1.115</v>
      </c>
      <c r="C12" s="31">
        <v>1.15</v>
      </c>
    </row>
    <row r="13" spans="1:3" ht="14.25">
      <c r="A13" s="24">
        <v>2011</v>
      </c>
      <c r="B13" s="31">
        <v>1.189</v>
      </c>
      <c r="C13" s="31">
        <v>1.15</v>
      </c>
    </row>
    <row r="14" spans="1:3" ht="14.25">
      <c r="A14" s="24">
        <v>2012</v>
      </c>
      <c r="B14" s="31">
        <v>1.14</v>
      </c>
      <c r="C14" s="31">
        <v>1.09</v>
      </c>
    </row>
    <row r="15" spans="1:3" ht="14.25">
      <c r="A15" s="24">
        <v>2013</v>
      </c>
      <c r="B15" s="31">
        <v>1.079</v>
      </c>
      <c r="C15" s="31">
        <v>1.02</v>
      </c>
    </row>
    <row r="16" spans="1:3" ht="14.25">
      <c r="A16" s="24">
        <v>2014</v>
      </c>
      <c r="B16" s="31">
        <v>0.99</v>
      </c>
      <c r="C16" s="31">
        <v>1</v>
      </c>
    </row>
    <row r="17" spans="1:3" ht="14.25">
      <c r="A17" s="24">
        <v>2015</v>
      </c>
      <c r="B17" s="31">
        <v>0.95</v>
      </c>
      <c r="C17" s="31">
        <v>0.94</v>
      </c>
    </row>
    <row r="18" spans="1:3" ht="14.25">
      <c r="A18" s="24">
        <v>2016</v>
      </c>
      <c r="B18" s="31">
        <v>0.91</v>
      </c>
      <c r="C18" s="31">
        <v>0.94</v>
      </c>
    </row>
    <row r="19" spans="1:3" ht="14.25">
      <c r="A19" s="178">
        <v>2017</v>
      </c>
      <c r="B19" s="208">
        <v>0.87</v>
      </c>
      <c r="C19" s="207">
        <v>0.89</v>
      </c>
    </row>
    <row r="20" ht="14.25">
      <c r="C20" s="190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29.57421875" style="0" customWidth="1"/>
    <col min="3" max="3" width="34.7109375" style="0" customWidth="1"/>
    <col min="4" max="4" width="32.28125" style="0" customWidth="1"/>
  </cols>
  <sheetData>
    <row r="1" ht="14.25">
      <c r="A1" s="1" t="s">
        <v>216</v>
      </c>
    </row>
    <row r="3" spans="1:6" ht="14.25">
      <c r="A3" s="8"/>
      <c r="B3" s="278" t="s">
        <v>148</v>
      </c>
      <c r="C3" s="280"/>
      <c r="D3" s="279"/>
      <c r="E3" s="8"/>
      <c r="F3" s="8"/>
    </row>
    <row r="4" spans="1:6" ht="14.25">
      <c r="A4" s="12" t="s">
        <v>0</v>
      </c>
      <c r="B4" s="39" t="s">
        <v>145</v>
      </c>
      <c r="C4" s="22" t="s">
        <v>146</v>
      </c>
      <c r="D4" s="45" t="s">
        <v>147</v>
      </c>
      <c r="E4" s="8"/>
      <c r="F4" s="8"/>
    </row>
    <row r="5" spans="1:4" ht="14.25">
      <c r="A5" s="23">
        <v>2001</v>
      </c>
      <c r="B5" s="145">
        <v>0.10400000000000001</v>
      </c>
      <c r="C5" s="145">
        <v>0.002</v>
      </c>
      <c r="D5" s="145">
        <v>-0.073</v>
      </c>
    </row>
    <row r="6" spans="1:4" ht="14.25">
      <c r="A6" s="24">
        <f>A5+1</f>
        <v>2002</v>
      </c>
      <c r="B6" s="144">
        <v>0.102</v>
      </c>
      <c r="C6" s="144">
        <v>0.024</v>
      </c>
      <c r="D6" s="144">
        <v>-0.115</v>
      </c>
    </row>
    <row r="7" spans="1:4" ht="14.25">
      <c r="A7" s="24">
        <f aca="true" t="shared" si="0" ref="A7:A19">A6+1</f>
        <v>2003</v>
      </c>
      <c r="B7" s="144">
        <v>0.126</v>
      </c>
      <c r="C7" s="144">
        <v>0.069</v>
      </c>
      <c r="D7" s="144">
        <v>0.031</v>
      </c>
    </row>
    <row r="8" spans="1:4" ht="14.25">
      <c r="A8" s="24">
        <f t="shared" si="0"/>
        <v>2004</v>
      </c>
      <c r="B8" s="144">
        <v>0.139</v>
      </c>
      <c r="C8" s="144">
        <v>0.10099999999999999</v>
      </c>
      <c r="D8" s="144">
        <v>0.126</v>
      </c>
    </row>
    <row r="9" spans="1:4" ht="14.25">
      <c r="A9" s="24">
        <f t="shared" si="0"/>
        <v>2005</v>
      </c>
      <c r="B9" s="144">
        <v>0.149</v>
      </c>
      <c r="C9" s="144">
        <v>0.096</v>
      </c>
      <c r="D9" s="144">
        <v>0.142</v>
      </c>
    </row>
    <row r="10" spans="1:4" ht="14.25">
      <c r="A10" s="24">
        <f t="shared" si="0"/>
        <v>2006</v>
      </c>
      <c r="B10" s="144">
        <v>0.154</v>
      </c>
      <c r="C10" s="144">
        <v>0.1</v>
      </c>
      <c r="D10" s="144">
        <v>0.16399999999999998</v>
      </c>
    </row>
    <row r="11" spans="1:4" ht="14.25">
      <c r="A11" s="24">
        <f t="shared" si="0"/>
        <v>2007</v>
      </c>
      <c r="B11" s="144">
        <v>0.152</v>
      </c>
      <c r="C11" s="144">
        <v>0.09</v>
      </c>
      <c r="D11" s="144">
        <v>0.121</v>
      </c>
    </row>
    <row r="12" spans="1:4" ht="14.25">
      <c r="A12" s="24">
        <f t="shared" si="0"/>
        <v>2008</v>
      </c>
      <c r="B12" s="144">
        <v>0.131</v>
      </c>
      <c r="C12" s="144">
        <v>0.051</v>
      </c>
      <c r="D12" s="144">
        <v>0.07</v>
      </c>
    </row>
    <row r="13" spans="1:4" ht="14.25">
      <c r="A13" s="24">
        <f t="shared" si="0"/>
        <v>2009</v>
      </c>
      <c r="B13" s="144">
        <v>0.105</v>
      </c>
      <c r="C13" s="144">
        <v>0.042</v>
      </c>
      <c r="D13" s="144">
        <v>0.046</v>
      </c>
    </row>
    <row r="14" spans="1:4" ht="14.25">
      <c r="A14" s="24">
        <f t="shared" si="0"/>
        <v>2010</v>
      </c>
      <c r="B14" s="144">
        <v>0.127</v>
      </c>
      <c r="C14" s="144">
        <v>0.039</v>
      </c>
      <c r="D14" s="144">
        <v>0.052000000000000005</v>
      </c>
    </row>
    <row r="15" spans="1:4" ht="14.25">
      <c r="A15" s="24">
        <f t="shared" si="0"/>
        <v>2011</v>
      </c>
      <c r="B15" s="144">
        <v>0.129</v>
      </c>
      <c r="C15" s="144">
        <v>0.062</v>
      </c>
      <c r="D15" s="144">
        <v>0.07400000000000001</v>
      </c>
    </row>
    <row r="16" spans="1:4" ht="14.25">
      <c r="A16" s="24">
        <f t="shared" si="0"/>
        <v>2012</v>
      </c>
      <c r="B16" s="144">
        <v>0.14300000000000002</v>
      </c>
      <c r="C16" s="144">
        <v>0.059000000000000004</v>
      </c>
      <c r="D16" s="144">
        <v>0.039</v>
      </c>
    </row>
    <row r="17" spans="1:4" ht="14.25">
      <c r="A17" s="24">
        <f t="shared" si="0"/>
        <v>2013</v>
      </c>
      <c r="B17" s="144">
        <v>0.134</v>
      </c>
      <c r="C17" s="144">
        <v>0.07200000000000001</v>
      </c>
      <c r="D17" s="144">
        <v>0.03</v>
      </c>
    </row>
    <row r="18" spans="1:4" ht="14.25">
      <c r="A18" s="24">
        <f>A17+1</f>
        <v>2014</v>
      </c>
      <c r="B18" s="144">
        <v>0.14300000000000002</v>
      </c>
      <c r="C18" s="144">
        <v>0.075</v>
      </c>
      <c r="D18" s="144">
        <v>0.057999999999999996</v>
      </c>
    </row>
    <row r="19" spans="1:4" ht="14.25">
      <c r="A19" s="24">
        <f t="shared" si="0"/>
        <v>2015</v>
      </c>
      <c r="B19" s="144">
        <v>0.127</v>
      </c>
      <c r="C19" s="144">
        <v>0.084</v>
      </c>
      <c r="D19" s="144">
        <v>0.079</v>
      </c>
    </row>
    <row r="20" spans="1:8" ht="14.25">
      <c r="A20" s="170">
        <v>2016</v>
      </c>
      <c r="B20" s="166">
        <v>0.131</v>
      </c>
      <c r="C20" s="166">
        <v>0.08199999999999999</v>
      </c>
      <c r="D20" s="166">
        <v>0.087</v>
      </c>
      <c r="F20" s="160"/>
      <c r="G20" s="160"/>
      <c r="H20" s="160"/>
    </row>
    <row r="21" spans="1:4" ht="14.25">
      <c r="A21" s="190"/>
      <c r="B21" s="190"/>
      <c r="C21" s="190"/>
      <c r="D21" s="190"/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3.140625" style="0" bestFit="1" customWidth="1"/>
    <col min="3" max="3" width="20.7109375" style="0" bestFit="1" customWidth="1"/>
    <col min="4" max="4" width="34.00390625" style="0" customWidth="1"/>
  </cols>
  <sheetData>
    <row r="1" ht="14.25">
      <c r="A1" s="1" t="s">
        <v>277</v>
      </c>
    </row>
    <row r="3" spans="1:4" ht="14.25">
      <c r="A3" s="237" t="s">
        <v>278</v>
      </c>
      <c r="B3" s="19" t="s">
        <v>279</v>
      </c>
      <c r="C3" s="222" t="s">
        <v>280</v>
      </c>
      <c r="D3" s="238" t="s">
        <v>281</v>
      </c>
    </row>
    <row r="4" spans="1:4" ht="14.25">
      <c r="A4" s="228">
        <v>42005</v>
      </c>
      <c r="B4" s="234">
        <v>3.86</v>
      </c>
      <c r="C4" s="229">
        <v>3.04</v>
      </c>
      <c r="D4" s="234">
        <v>2.75</v>
      </c>
    </row>
    <row r="5" spans="1:4" ht="14.25">
      <c r="A5" s="230">
        <v>42186</v>
      </c>
      <c r="B5" s="235">
        <v>3.89</v>
      </c>
      <c r="C5" s="231">
        <v>2.86</v>
      </c>
      <c r="D5" s="235">
        <v>2.47</v>
      </c>
    </row>
    <row r="6" spans="1:4" ht="14.25">
      <c r="A6" s="230">
        <v>42370</v>
      </c>
      <c r="B6" s="235">
        <v>3.79</v>
      </c>
      <c r="C6" s="231">
        <v>2.83</v>
      </c>
      <c r="D6" s="235">
        <v>2.42</v>
      </c>
    </row>
    <row r="7" spans="1:4" ht="14.25">
      <c r="A7" s="230">
        <v>42552</v>
      </c>
      <c r="B7" s="235">
        <v>3.74</v>
      </c>
      <c r="C7" s="252">
        <v>2.65</v>
      </c>
      <c r="D7" s="235">
        <v>2.3</v>
      </c>
    </row>
    <row r="8" spans="1:4" ht="14.25">
      <c r="A8" s="230">
        <v>42736</v>
      </c>
      <c r="B8" s="235">
        <v>3.55</v>
      </c>
      <c r="C8" s="231">
        <v>2.53</v>
      </c>
      <c r="D8" s="235">
        <v>2.17</v>
      </c>
    </row>
    <row r="9" spans="1:4" ht="14.25">
      <c r="A9" s="230">
        <v>42917</v>
      </c>
      <c r="B9" s="235">
        <v>3.43</v>
      </c>
      <c r="C9" s="231">
        <v>2.39</v>
      </c>
      <c r="D9" s="235">
        <v>2</v>
      </c>
    </row>
    <row r="10" spans="1:4" ht="14.25">
      <c r="A10" s="230">
        <v>43101</v>
      </c>
      <c r="B10" s="235">
        <v>3.28</v>
      </c>
      <c r="C10" s="231">
        <v>2.33</v>
      </c>
      <c r="D10" s="235">
        <v>1.94</v>
      </c>
    </row>
    <row r="11" spans="1:4" ht="14.25">
      <c r="A11" s="232">
        <v>43282</v>
      </c>
      <c r="B11" s="236"/>
      <c r="C11" s="233"/>
      <c r="D11" s="236">
        <v>1.74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421875" style="2" customWidth="1"/>
    <col min="2" max="2" width="22.140625" style="2" bestFit="1" customWidth="1"/>
    <col min="3" max="3" width="16.421875" style="2" customWidth="1"/>
    <col min="4" max="16384" width="9.140625" style="2" customWidth="1"/>
  </cols>
  <sheetData>
    <row r="1" ht="14.25">
      <c r="A1" s="1" t="s">
        <v>274</v>
      </c>
    </row>
    <row r="3" spans="1:2" s="10" customFormat="1" ht="14.25">
      <c r="A3" s="19" t="s">
        <v>113</v>
      </c>
      <c r="B3" s="153" t="s">
        <v>284</v>
      </c>
    </row>
    <row r="4" spans="1:2" ht="14.25">
      <c r="A4" s="86" t="s">
        <v>208</v>
      </c>
      <c r="B4" s="152">
        <v>0.89</v>
      </c>
    </row>
    <row r="5" spans="1:2" ht="14.25">
      <c r="A5" s="86" t="s">
        <v>75</v>
      </c>
      <c r="B5" s="152">
        <v>1.05</v>
      </c>
    </row>
    <row r="6" spans="1:2" ht="14.25">
      <c r="A6" s="86" t="s">
        <v>68</v>
      </c>
      <c r="B6" s="152">
        <v>1.06</v>
      </c>
    </row>
    <row r="7" spans="1:2" ht="14.25">
      <c r="A7" s="86" t="s">
        <v>96</v>
      </c>
      <c r="B7" s="152">
        <v>1.22</v>
      </c>
    </row>
    <row r="8" spans="1:2" ht="14.25">
      <c r="A8" s="86" t="s">
        <v>67</v>
      </c>
      <c r="B8" s="152">
        <v>1.24</v>
      </c>
    </row>
    <row r="9" spans="1:2" ht="14.25">
      <c r="A9" s="86" t="s">
        <v>71</v>
      </c>
      <c r="B9" s="152">
        <v>1.27</v>
      </c>
    </row>
    <row r="10" spans="1:2" ht="14.25">
      <c r="A10" s="86" t="s">
        <v>112</v>
      </c>
      <c r="B10" s="152">
        <v>1.28</v>
      </c>
    </row>
    <row r="11" spans="1:2" ht="14.25">
      <c r="A11" s="86" t="s">
        <v>92</v>
      </c>
      <c r="B11" s="152">
        <v>1.29</v>
      </c>
    </row>
    <row r="12" spans="1:2" ht="14.25">
      <c r="A12" s="86" t="s">
        <v>102</v>
      </c>
      <c r="B12" s="152">
        <v>1.31</v>
      </c>
    </row>
    <row r="13" spans="1:2" ht="14.25">
      <c r="A13" s="86" t="s">
        <v>66</v>
      </c>
      <c r="B13" s="152">
        <v>1.37</v>
      </c>
    </row>
    <row r="14" spans="1:2" ht="14.25">
      <c r="A14" s="86" t="s">
        <v>78</v>
      </c>
      <c r="B14" s="152">
        <v>1.41</v>
      </c>
    </row>
    <row r="15" spans="1:2" ht="14.25">
      <c r="A15" s="86" t="s">
        <v>70</v>
      </c>
      <c r="B15" s="152">
        <v>1.45</v>
      </c>
    </row>
    <row r="16" spans="1:2" ht="14.25">
      <c r="A16" s="86" t="s">
        <v>209</v>
      </c>
      <c r="B16" s="152">
        <v>1.45</v>
      </c>
    </row>
    <row r="17" spans="1:2" ht="14.25">
      <c r="A17" s="86" t="s">
        <v>69</v>
      </c>
      <c r="B17" s="152">
        <v>1.5</v>
      </c>
    </row>
    <row r="18" spans="1:2" ht="14.25">
      <c r="A18" s="86" t="s">
        <v>82</v>
      </c>
      <c r="B18" s="152">
        <v>1.5</v>
      </c>
    </row>
    <row r="19" spans="1:2" ht="14.25">
      <c r="A19" s="86" t="s">
        <v>77</v>
      </c>
      <c r="B19" s="152">
        <v>1.52</v>
      </c>
    </row>
    <row r="20" spans="1:2" ht="14.25">
      <c r="A20" s="86" t="s">
        <v>95</v>
      </c>
      <c r="B20" s="152">
        <v>1.56</v>
      </c>
    </row>
    <row r="21" spans="1:2" ht="14.25">
      <c r="A21" s="86" t="s">
        <v>79</v>
      </c>
      <c r="B21" s="152">
        <v>1.57</v>
      </c>
    </row>
    <row r="22" spans="1:2" ht="14.25">
      <c r="A22" s="86" t="s">
        <v>87</v>
      </c>
      <c r="B22" s="152">
        <v>1.66</v>
      </c>
    </row>
    <row r="23" spans="1:2" ht="14.25">
      <c r="A23" s="86" t="s">
        <v>80</v>
      </c>
      <c r="B23" s="152">
        <v>1.67</v>
      </c>
    </row>
    <row r="24" spans="1:2" ht="14.25">
      <c r="A24" s="86" t="s">
        <v>83</v>
      </c>
      <c r="B24" s="152">
        <v>1.67</v>
      </c>
    </row>
    <row r="25" spans="1:2" ht="14.25">
      <c r="A25" s="86" t="s">
        <v>85</v>
      </c>
      <c r="B25" s="152">
        <v>1.68</v>
      </c>
    </row>
    <row r="26" spans="1:2" ht="14.25">
      <c r="A26" s="86" t="s">
        <v>86</v>
      </c>
      <c r="B26" s="152">
        <v>1.7</v>
      </c>
    </row>
    <row r="27" spans="1:2" ht="14.25">
      <c r="A27" s="86" t="s">
        <v>107</v>
      </c>
      <c r="B27" s="152">
        <v>1.79</v>
      </c>
    </row>
    <row r="28" spans="1:2" ht="14.25">
      <c r="A28" s="86" t="s">
        <v>76</v>
      </c>
      <c r="B28" s="152">
        <v>1.8</v>
      </c>
    </row>
    <row r="29" spans="1:2" ht="14.25">
      <c r="A29" s="86" t="s">
        <v>90</v>
      </c>
      <c r="B29" s="152">
        <v>1.84</v>
      </c>
    </row>
    <row r="30" spans="1:2" ht="14.25">
      <c r="A30" s="86" t="s">
        <v>74</v>
      </c>
      <c r="B30" s="152">
        <v>1.85</v>
      </c>
    </row>
    <row r="31" spans="1:2" ht="14.25">
      <c r="A31" s="86" t="s">
        <v>101</v>
      </c>
      <c r="B31" s="152">
        <v>1.86</v>
      </c>
    </row>
    <row r="32" spans="1:2" ht="14.25">
      <c r="A32" s="86" t="s">
        <v>210</v>
      </c>
      <c r="B32" s="152">
        <v>1.87</v>
      </c>
    </row>
    <row r="33" spans="1:2" ht="14.25">
      <c r="A33" s="86" t="s">
        <v>88</v>
      </c>
      <c r="B33" s="152">
        <v>1.91</v>
      </c>
    </row>
    <row r="34" spans="1:2" ht="14.25">
      <c r="A34" s="86" t="s">
        <v>73</v>
      </c>
      <c r="B34" s="152">
        <v>1.91</v>
      </c>
    </row>
    <row r="35" spans="1:2" ht="14.25">
      <c r="A35" s="86" t="s">
        <v>97</v>
      </c>
      <c r="B35" s="152">
        <v>1.92</v>
      </c>
    </row>
    <row r="36" spans="1:2" ht="14.25">
      <c r="A36" s="86" t="s">
        <v>81</v>
      </c>
      <c r="B36" s="152">
        <v>1.92</v>
      </c>
    </row>
    <row r="37" spans="1:2" ht="14.25">
      <c r="A37" s="86" t="s">
        <v>84</v>
      </c>
      <c r="B37" s="152">
        <v>1.94</v>
      </c>
    </row>
    <row r="38" spans="1:2" ht="14.25">
      <c r="A38" s="86" t="s">
        <v>111</v>
      </c>
      <c r="B38" s="152">
        <v>1.96</v>
      </c>
    </row>
    <row r="39" spans="1:2" ht="14.25">
      <c r="A39" s="86" t="s">
        <v>94</v>
      </c>
      <c r="B39" s="152">
        <v>1.96</v>
      </c>
    </row>
    <row r="40" spans="1:2" ht="14.25">
      <c r="A40" s="86" t="s">
        <v>211</v>
      </c>
      <c r="B40" s="152">
        <v>1.97</v>
      </c>
    </row>
    <row r="41" spans="1:2" ht="14.25">
      <c r="A41" s="86" t="s">
        <v>103</v>
      </c>
      <c r="B41" s="152">
        <v>2.02</v>
      </c>
    </row>
    <row r="42" spans="1:2" ht="14.25">
      <c r="A42" s="86" t="s">
        <v>93</v>
      </c>
      <c r="B42" s="152">
        <v>2.02</v>
      </c>
    </row>
    <row r="43" spans="1:2" ht="14.25">
      <c r="A43" s="86" t="s">
        <v>100</v>
      </c>
      <c r="B43" s="152">
        <v>2.06</v>
      </c>
    </row>
    <row r="44" spans="1:2" ht="14.25">
      <c r="A44" s="86" t="s">
        <v>105</v>
      </c>
      <c r="B44" s="152">
        <v>2.1</v>
      </c>
    </row>
    <row r="45" spans="1:2" ht="14.25">
      <c r="A45" s="86" t="s">
        <v>72</v>
      </c>
      <c r="B45" s="152">
        <v>2.11</v>
      </c>
    </row>
    <row r="46" spans="1:2" ht="14.25">
      <c r="A46" s="86" t="s">
        <v>109</v>
      </c>
      <c r="B46" s="152">
        <v>2.2</v>
      </c>
    </row>
    <row r="47" spans="1:2" ht="14.25">
      <c r="A47" s="86" t="s">
        <v>99</v>
      </c>
      <c r="B47" s="152">
        <v>2.23</v>
      </c>
    </row>
    <row r="48" spans="1:2" ht="14.25">
      <c r="A48" s="86" t="s">
        <v>98</v>
      </c>
      <c r="B48" s="152">
        <v>2.23</v>
      </c>
    </row>
    <row r="49" spans="1:2" ht="14.25">
      <c r="A49" s="86" t="s">
        <v>89</v>
      </c>
      <c r="B49" s="152">
        <v>2.32</v>
      </c>
    </row>
    <row r="50" spans="1:2" ht="14.25">
      <c r="A50" s="86" t="s">
        <v>106</v>
      </c>
      <c r="B50" s="152">
        <v>2.74</v>
      </c>
    </row>
    <row r="51" spans="1:2" ht="14.25">
      <c r="A51" s="86" t="s">
        <v>108</v>
      </c>
      <c r="B51" s="152">
        <v>2.74</v>
      </c>
    </row>
    <row r="52" spans="1:2" ht="14.25">
      <c r="A52" s="86" t="s">
        <v>91</v>
      </c>
      <c r="B52" s="152">
        <v>2.83</v>
      </c>
    </row>
    <row r="53" spans="1:2" ht="14.25">
      <c r="A53" s="86" t="s">
        <v>104</v>
      </c>
      <c r="B53" s="152">
        <v>2.92</v>
      </c>
    </row>
    <row r="54" spans="1:2" ht="14.25">
      <c r="A54" s="254" t="s">
        <v>110</v>
      </c>
      <c r="B54" s="255">
        <v>3.24</v>
      </c>
    </row>
    <row r="55" spans="1:2" ht="57">
      <c r="A55" s="256" t="s">
        <v>285</v>
      </c>
      <c r="B55" s="255">
        <v>2.67</v>
      </c>
    </row>
    <row r="56" spans="1:2" ht="57">
      <c r="A56" s="257" t="s">
        <v>286</v>
      </c>
      <c r="B56" s="253">
        <v>2.33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57421875" style="2" customWidth="1"/>
    <col min="2" max="2" width="30.140625" style="2" customWidth="1"/>
    <col min="3" max="3" width="16.140625" style="2" customWidth="1"/>
    <col min="4" max="16384" width="9.140625" style="2" customWidth="1"/>
  </cols>
  <sheetData>
    <row r="1" ht="14.25">
      <c r="A1" s="1" t="s">
        <v>287</v>
      </c>
    </row>
    <row r="3" spans="1:3" ht="14.25">
      <c r="A3" s="26" t="s">
        <v>25</v>
      </c>
      <c r="B3" s="14" t="s">
        <v>13</v>
      </c>
      <c r="C3" s="14" t="s">
        <v>12</v>
      </c>
    </row>
    <row r="4" spans="1:3" ht="14.25">
      <c r="A4" s="27" t="s">
        <v>24</v>
      </c>
      <c r="B4" s="258">
        <v>0.1636</v>
      </c>
      <c r="C4" s="259">
        <v>0.4191</v>
      </c>
    </row>
    <row r="5" spans="1:3" ht="14.25">
      <c r="A5" s="28" t="s">
        <v>23</v>
      </c>
      <c r="B5" s="260">
        <v>0.1485</v>
      </c>
      <c r="C5" s="261">
        <v>0.069</v>
      </c>
    </row>
    <row r="6" spans="1:3" ht="14.25">
      <c r="A6" s="28" t="s">
        <v>22</v>
      </c>
      <c r="B6" s="260">
        <v>0.1416</v>
      </c>
      <c r="C6" s="261">
        <v>0.0746</v>
      </c>
    </row>
    <row r="7" spans="1:3" ht="14.25">
      <c r="A7" s="28" t="s">
        <v>21</v>
      </c>
      <c r="B7" s="260">
        <v>0.1451</v>
      </c>
      <c r="C7" s="261">
        <v>0.0474</v>
      </c>
    </row>
    <row r="8" spans="1:3" ht="14.25">
      <c r="A8" s="28" t="s">
        <v>20</v>
      </c>
      <c r="B8" s="260">
        <v>0.0932</v>
      </c>
      <c r="C8" s="261">
        <v>0.0886</v>
      </c>
    </row>
    <row r="9" spans="1:3" ht="14.25">
      <c r="A9" s="28" t="s">
        <v>19</v>
      </c>
      <c r="B9" s="260">
        <v>0.0853</v>
      </c>
      <c r="C9" s="261">
        <v>0.0397</v>
      </c>
    </row>
    <row r="10" spans="1:3" ht="14.25">
      <c r="A10" s="28" t="s">
        <v>18</v>
      </c>
      <c r="B10" s="260">
        <v>0.071</v>
      </c>
      <c r="C10" s="261">
        <v>0.0177</v>
      </c>
    </row>
    <row r="11" spans="1:3" ht="14.25">
      <c r="A11" s="28" t="s">
        <v>17</v>
      </c>
      <c r="B11" s="260">
        <v>0.0428</v>
      </c>
      <c r="C11" s="261">
        <v>0.1945</v>
      </c>
    </row>
    <row r="12" spans="1:3" ht="14.25">
      <c r="A12" s="28" t="s">
        <v>16</v>
      </c>
      <c r="B12" s="260">
        <v>0.0496</v>
      </c>
      <c r="C12" s="261">
        <v>0.0174</v>
      </c>
    </row>
    <row r="13" spans="1:3" ht="14.25">
      <c r="A13" s="28" t="s">
        <v>15</v>
      </c>
      <c r="B13" s="260">
        <v>0.0163</v>
      </c>
      <c r="C13" s="261">
        <v>0.0073</v>
      </c>
    </row>
    <row r="14" spans="1:3" ht="14.25">
      <c r="A14" s="29" t="s">
        <v>14</v>
      </c>
      <c r="B14" s="262">
        <v>0.043</v>
      </c>
      <c r="C14" s="263">
        <v>0.0247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421875" style="2" customWidth="1"/>
    <col min="2" max="2" width="10.00390625" style="2" customWidth="1"/>
    <col min="3" max="3" width="11.28125" style="2" customWidth="1"/>
    <col min="4" max="4" width="9.8515625" style="2" customWidth="1"/>
    <col min="5" max="5" width="11.140625" style="2" customWidth="1"/>
    <col min="6" max="16384" width="9.140625" style="2" customWidth="1"/>
  </cols>
  <sheetData>
    <row r="1" ht="14.25">
      <c r="A1" s="1" t="s">
        <v>273</v>
      </c>
    </row>
    <row r="3" spans="1:5" ht="14.25">
      <c r="A3" s="88"/>
      <c r="B3" s="278">
        <v>2013</v>
      </c>
      <c r="C3" s="279"/>
      <c r="D3" s="278">
        <v>2017</v>
      </c>
      <c r="E3" s="279"/>
    </row>
    <row r="4" spans="1:5" ht="14.25">
      <c r="A4" s="26" t="s">
        <v>155</v>
      </c>
      <c r="B4" s="22" t="s">
        <v>8</v>
      </c>
      <c r="C4" s="40" t="s">
        <v>33</v>
      </c>
      <c r="D4" s="22" t="s">
        <v>8</v>
      </c>
      <c r="E4" s="40" t="s">
        <v>33</v>
      </c>
    </row>
    <row r="5" spans="1:13" ht="14.25">
      <c r="A5" s="85" t="s">
        <v>28</v>
      </c>
      <c r="B5" s="89">
        <v>3.9</v>
      </c>
      <c r="C5" s="41">
        <f>B5/B$10</f>
        <v>0.24967989756722148</v>
      </c>
      <c r="D5" s="90">
        <v>4.18</v>
      </c>
      <c r="E5" s="103">
        <f>D5/D$10</f>
        <v>0.25866336633663367</v>
      </c>
      <c r="F5" s="46"/>
      <c r="I5" s="102"/>
      <c r="J5" s="102"/>
      <c r="K5" s="102"/>
      <c r="L5" s="102"/>
      <c r="M5" s="102"/>
    </row>
    <row r="6" spans="1:5" ht="14.25">
      <c r="A6" s="86" t="s">
        <v>29</v>
      </c>
      <c r="B6" s="90">
        <v>6.5</v>
      </c>
      <c r="C6" s="41">
        <f>B6/B$10</f>
        <v>0.4161331626120358</v>
      </c>
      <c r="D6" s="90">
        <v>5.25</v>
      </c>
      <c r="E6" s="41">
        <f>D6/D$10</f>
        <v>0.3248762376237624</v>
      </c>
    </row>
    <row r="7" spans="1:5" ht="14.25">
      <c r="A7" s="86" t="s">
        <v>30</v>
      </c>
      <c r="B7" s="90">
        <v>2.6</v>
      </c>
      <c r="C7" s="41">
        <f>B7/B$10</f>
        <v>0.16645326504481434</v>
      </c>
      <c r="D7" s="90">
        <v>3.34</v>
      </c>
      <c r="E7" s="41">
        <f>D7/D$10</f>
        <v>0.20668316831683167</v>
      </c>
    </row>
    <row r="8" spans="1:5" ht="14.25">
      <c r="A8" s="86" t="s">
        <v>31</v>
      </c>
      <c r="B8" s="90">
        <v>1.58</v>
      </c>
      <c r="C8" s="41">
        <f>B8/B$10</f>
        <v>0.10115236875800256</v>
      </c>
      <c r="D8" s="90">
        <v>2.07</v>
      </c>
      <c r="E8" s="41">
        <f>D8/D$10</f>
        <v>0.1280940594059406</v>
      </c>
    </row>
    <row r="9" spans="1:5" ht="14.25">
      <c r="A9" s="87" t="s">
        <v>32</v>
      </c>
      <c r="B9" s="91">
        <v>1.04</v>
      </c>
      <c r="C9" s="42">
        <f>B9/B$10</f>
        <v>0.06658130601792574</v>
      </c>
      <c r="D9" s="91">
        <v>1.32</v>
      </c>
      <c r="E9" s="41">
        <f>D9/D$10</f>
        <v>0.08168316831683169</v>
      </c>
    </row>
    <row r="10" spans="1:5" ht="14.25">
      <c r="A10" s="95" t="s">
        <v>152</v>
      </c>
      <c r="B10" s="101">
        <f>SUM(B5:B9)</f>
        <v>15.620000000000001</v>
      </c>
      <c r="C10" s="96">
        <f>SUM(C5:C9)</f>
        <v>1</v>
      </c>
      <c r="D10" s="101">
        <f>SUM(D5:D9)</f>
        <v>16.16</v>
      </c>
      <c r="E10" s="96">
        <f>SUM(E5:E9)</f>
        <v>0.9999999999999999</v>
      </c>
    </row>
    <row r="11" spans="2:4" ht="14.25">
      <c r="B11" s="46"/>
      <c r="D11" s="46"/>
    </row>
  </sheetData>
  <sheetProtection/>
  <mergeCells count="2"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8515625" style="0" customWidth="1"/>
    <col min="2" max="2" width="9.57421875" style="0" customWidth="1"/>
    <col min="3" max="3" width="11.00390625" style="0" customWidth="1"/>
    <col min="4" max="4" width="10.00390625" style="0" customWidth="1"/>
    <col min="5" max="5" width="11.28125" style="0" customWidth="1"/>
  </cols>
  <sheetData>
    <row r="1" ht="14.25">
      <c r="A1" s="1" t="s">
        <v>272</v>
      </c>
    </row>
    <row r="3" spans="1:5" ht="14.25">
      <c r="A3" s="62"/>
      <c r="B3" s="278">
        <v>2013</v>
      </c>
      <c r="C3" s="279"/>
      <c r="D3" s="280">
        <v>2017</v>
      </c>
      <c r="E3" s="279"/>
    </row>
    <row r="4" spans="1:5" ht="14.25">
      <c r="A4" s="26" t="s">
        <v>154</v>
      </c>
      <c r="B4" s="22" t="s">
        <v>8</v>
      </c>
      <c r="C4" s="45" t="s">
        <v>33</v>
      </c>
      <c r="D4" s="22" t="s">
        <v>8</v>
      </c>
      <c r="E4" s="45" t="s">
        <v>33</v>
      </c>
    </row>
    <row r="5" spans="1:5" ht="14.25">
      <c r="A5" s="85" t="s">
        <v>34</v>
      </c>
      <c r="B5" s="104">
        <v>1.577</v>
      </c>
      <c r="C5" s="105">
        <f>B5/B$10</f>
        <v>0.4751431153962037</v>
      </c>
      <c r="D5" s="104">
        <v>1.83</v>
      </c>
      <c r="E5" s="105">
        <f>D5/D$10</f>
        <v>0.4932614555256065</v>
      </c>
    </row>
    <row r="6" spans="1:5" ht="14.25">
      <c r="A6" s="86" t="s">
        <v>35</v>
      </c>
      <c r="B6" s="104">
        <v>1.411</v>
      </c>
      <c r="C6" s="105">
        <f>B6/B$10</f>
        <v>0.42512805061765596</v>
      </c>
      <c r="D6" s="104">
        <v>1.49</v>
      </c>
      <c r="E6" s="105">
        <f>D6/D$10</f>
        <v>0.40161725067385445</v>
      </c>
    </row>
    <row r="7" spans="1:5" ht="14.25">
      <c r="A7" s="86" t="s">
        <v>36</v>
      </c>
      <c r="B7" s="104">
        <v>0.129</v>
      </c>
      <c r="C7" s="105">
        <f>B7/B$10</f>
        <v>0.0388671286532088</v>
      </c>
      <c r="D7" s="104">
        <v>0.15</v>
      </c>
      <c r="E7" s="105">
        <f>D7/D$10</f>
        <v>0.04043126684636118</v>
      </c>
    </row>
    <row r="8" spans="1:5" ht="14.25">
      <c r="A8" s="86" t="s">
        <v>37</v>
      </c>
      <c r="B8" s="104">
        <v>0.073</v>
      </c>
      <c r="C8" s="105">
        <f>B8/B$10</f>
        <v>0.021994576679722808</v>
      </c>
      <c r="D8" s="104">
        <v>0.07</v>
      </c>
      <c r="E8" s="105">
        <f>D8/D$10</f>
        <v>0.01886792452830189</v>
      </c>
    </row>
    <row r="9" spans="1:5" ht="14.25">
      <c r="A9" s="87" t="s">
        <v>14</v>
      </c>
      <c r="B9" s="106">
        <v>0.129</v>
      </c>
      <c r="C9" s="107">
        <f>B9/B$10</f>
        <v>0.0388671286532088</v>
      </c>
      <c r="D9" s="106">
        <v>0.17</v>
      </c>
      <c r="E9" s="107">
        <f>D9/D$10</f>
        <v>0.04582210242587601</v>
      </c>
    </row>
    <row r="10" spans="1:5" ht="14.25">
      <c r="A10" s="95" t="s">
        <v>62</v>
      </c>
      <c r="B10" s="108">
        <f>SUM(B5:B9)</f>
        <v>3.319</v>
      </c>
      <c r="C10" s="121">
        <f>SUM(C5:C9)</f>
        <v>1</v>
      </c>
      <c r="D10" s="108">
        <f>SUM(D5:D9)</f>
        <v>3.71</v>
      </c>
      <c r="E10" s="121">
        <f>SUM(E5:E9)</f>
        <v>1</v>
      </c>
    </row>
  </sheetData>
  <sheetProtection/>
  <mergeCells count="2">
    <mergeCell ref="B3:C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Kezerian</dc:creator>
  <cp:keywords/>
  <dc:description/>
  <cp:lastModifiedBy>Tony Milano</cp:lastModifiedBy>
  <dcterms:created xsi:type="dcterms:W3CDTF">2017-07-24T21:07:57Z</dcterms:created>
  <dcterms:modified xsi:type="dcterms:W3CDTF">2020-03-26T23:10:12Z</dcterms:modified>
  <cp:category/>
  <cp:version/>
  <cp:contentType/>
  <cp:contentStatus/>
</cp:coreProperties>
</file>